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firstSheet="1" activeTab="2"/>
  </bookViews>
  <sheets>
    <sheet name="后勤科过会版本" sheetId="1" state="hidden" r:id="rId1"/>
    <sheet name="1-1" sheetId="4" r:id="rId2"/>
    <sheet name="1-2" sheetId="3" r:id="rId3"/>
    <sheet name="分包明细版本（三个采购包）" sheetId="2" state="hidden" r:id="rId4"/>
  </sheets>
  <definedNames>
    <definedName name="_xlnm.Print_Titles" localSheetId="0">后勤科过会版本!$1:$3</definedName>
    <definedName name="_xlnm._FilterDatabase" localSheetId="0" hidden="1">后勤科过会版本!$A$2:$K$38</definedName>
    <definedName name="_xlnm.Print_Area" localSheetId="1">'1-1'!$A$1:$J$37</definedName>
    <definedName name="_xlnm.Print_Area" localSheetId="2">'1-2'!$A$1:$G$57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<sst xmlns="http://schemas.openxmlformats.org/spreadsheetml/2006/main" count="597" uniqueCount="272">
  <si>
    <t>附件：医院食堂食材配送预算汇总表</t>
  </si>
  <si>
    <t>序号</t>
  </si>
  <si>
    <t>食材名称</t>
  </si>
  <si>
    <t>食材明细</t>
  </si>
  <si>
    <t>预算（元）</t>
  </si>
  <si>
    <t>备注</t>
  </si>
  <si>
    <t>病人</t>
  </si>
  <si>
    <t>职工</t>
  </si>
  <si>
    <t>调味品</t>
  </si>
  <si>
    <t>盐</t>
  </si>
  <si>
    <t>盐、白糖、冰片糖、冰糖、生抽、老抽、耗油、生粉、鸡粉、鲍鱼汁、腐乳、叉烧酱、白醋、陈醋、辣椒油、候柱酱、南乳等</t>
  </si>
  <si>
    <t>糖</t>
  </si>
  <si>
    <t>生抽</t>
  </si>
  <si>
    <t>老抽</t>
  </si>
  <si>
    <t>桶装蚝油</t>
  </si>
  <si>
    <t>生粉</t>
  </si>
  <si>
    <t>鸡粉</t>
  </si>
  <si>
    <t>叉烧酱</t>
  </si>
  <si>
    <t>南乳</t>
  </si>
  <si>
    <t>合计</t>
  </si>
  <si>
    <t>干货</t>
  </si>
  <si>
    <t>干冬菇</t>
  </si>
  <si>
    <t>干冬菇、腐竹、菜干、梅菜、眉豆、花生、小米、红豆、黄豆、绿豆、木耳、红枣、虫草花、枸子等</t>
  </si>
  <si>
    <t>腐竹</t>
  </si>
  <si>
    <t>菜干</t>
  </si>
  <si>
    <t>梅菜</t>
  </si>
  <si>
    <t>眉豆</t>
  </si>
  <si>
    <t>花生</t>
  </si>
  <si>
    <t>小米</t>
  </si>
  <si>
    <t>红豆</t>
  </si>
  <si>
    <t>绿豆</t>
  </si>
  <si>
    <t>木耳</t>
  </si>
  <si>
    <t>鸡蛋</t>
  </si>
  <si>
    <t>25万只</t>
  </si>
  <si>
    <t>11万只</t>
  </si>
  <si>
    <t>鲜猪肉+冻品</t>
  </si>
  <si>
    <t>13万斤</t>
  </si>
  <si>
    <t>鲜猪肉、光鸡、光鸭、活鱼、冻品</t>
  </si>
  <si>
    <t>5万斤</t>
  </si>
  <si>
    <t>肉（红色）</t>
  </si>
  <si>
    <t>菜（绿色）</t>
  </si>
  <si>
    <t>调味品干货（蓝色）</t>
  </si>
  <si>
    <t>青菜</t>
  </si>
  <si>
    <t>15万斤</t>
  </si>
  <si>
    <t>蔬菜（包括姜、葱、蒜）</t>
  </si>
  <si>
    <t>12万斤</t>
  </si>
  <si>
    <t>11万斤</t>
  </si>
  <si>
    <t>粉面</t>
  </si>
  <si>
    <t>（9万斤）</t>
  </si>
  <si>
    <t>3万3千斤</t>
  </si>
  <si>
    <t>包点</t>
  </si>
  <si>
    <t>10万个</t>
  </si>
  <si>
    <t>豆腐</t>
  </si>
  <si>
    <t>2万斤</t>
  </si>
  <si>
    <t>7千斤</t>
  </si>
  <si>
    <t>食用油</t>
  </si>
  <si>
    <t>1万1千斤</t>
  </si>
  <si>
    <t>8千斤</t>
  </si>
  <si>
    <t>大米</t>
  </si>
  <si>
    <t>病人食材总计</t>
  </si>
  <si>
    <t>职工食材总计</t>
  </si>
  <si>
    <t>病人食材和职工食材总计</t>
  </si>
  <si>
    <t>备注：食材需求按实际需要适当调整。</t>
  </si>
  <si>
    <t>附件：项目需求明细表（仅供参考）</t>
  </si>
  <si>
    <t>食材需求明细表（病人）</t>
  </si>
  <si>
    <t>食材需求明细表（职工）</t>
  </si>
  <si>
    <t>盐、白糖、冰片糖、冰糖、生抽、老抽、耗油、生粉、鸡粉、鲍鱼汁、腐乳、叉烧酱、白醋、陈醋、辣椒油、候柱酱、南乳、花生油、花椒油、蜜糖、剁椒等</t>
  </si>
  <si>
    <t>候柱酱</t>
  </si>
  <si>
    <t>茨实</t>
  </si>
  <si>
    <t>干冬菇、腐竹、菜干、梅菜、眉豆、花生、小米、干土茯苓、黄豆、绿豆、木耳、红枣、虫草花、枸子等</t>
  </si>
  <si>
    <t>草果</t>
  </si>
  <si>
    <t>桂皮</t>
  </si>
  <si>
    <t>干杞子</t>
  </si>
  <si>
    <t>香叶</t>
  </si>
  <si>
    <t>八角</t>
  </si>
  <si>
    <t>木棉花</t>
  </si>
  <si>
    <t>红枣片</t>
  </si>
  <si>
    <t>赤小豆</t>
  </si>
  <si>
    <t>12万只</t>
  </si>
  <si>
    <t>9万斤</t>
  </si>
  <si>
    <t>附件2：项目报价表</t>
  </si>
  <si>
    <t>供应商报价
（下浮率%）</t>
  </si>
  <si>
    <t>鲜肉+冻品+鸡蛋</t>
  </si>
  <si>
    <t>筒骨</t>
  </si>
  <si>
    <t>带皮上肉</t>
  </si>
  <si>
    <t>冻鸡胸肉</t>
  </si>
  <si>
    <t>带皮花肉</t>
  </si>
  <si>
    <t>扇骨</t>
  </si>
  <si>
    <t>去皮花肉</t>
  </si>
  <si>
    <t>冻鸡脚</t>
  </si>
  <si>
    <t>去皮上肉</t>
  </si>
  <si>
    <t>粉肠</t>
  </si>
  <si>
    <t>枚肉</t>
  </si>
  <si>
    <t>冻鸡翅尖</t>
  </si>
  <si>
    <t>带皮猪踭</t>
  </si>
  <si>
    <t>龙骨</t>
  </si>
  <si>
    <t>猪展</t>
  </si>
  <si>
    <t>冻鸡中宝</t>
  </si>
  <si>
    <t>赤肉</t>
  </si>
  <si>
    <t>猪头骨</t>
  </si>
  <si>
    <t>猪手</t>
  </si>
  <si>
    <t>草鱼</t>
  </si>
  <si>
    <t>鲜排骨</t>
  </si>
  <si>
    <t>猪脚</t>
  </si>
  <si>
    <t>肥肉</t>
  </si>
  <si>
    <t>鲜鸭肉</t>
  </si>
  <si>
    <t>猪肚</t>
  </si>
  <si>
    <t>猪肺</t>
  </si>
  <si>
    <t>鲜鸡肉</t>
  </si>
  <si>
    <t>牛骨</t>
  </si>
  <si>
    <t>牛腩</t>
  </si>
  <si>
    <t>带鱼</t>
  </si>
  <si>
    <t>虾</t>
  </si>
  <si>
    <t>猪肝</t>
  </si>
  <si>
    <t>猪肉滑</t>
  </si>
  <si>
    <t>牛肉</t>
  </si>
  <si>
    <t>瘦肉</t>
  </si>
  <si>
    <t>肉排</t>
  </si>
  <si>
    <t>猪红</t>
  </si>
  <si>
    <t>红杉鱼</t>
  </si>
  <si>
    <t>腊肉/腊肠</t>
  </si>
  <si>
    <t>冻鸡腿</t>
  </si>
  <si>
    <t>冻鸡中翅</t>
  </si>
  <si>
    <t>鲜活鹅</t>
  </si>
  <si>
    <t>合计预算：3030000元/年</t>
  </si>
  <si>
    <t>蔬菜+包点+干货+调味品+米面制品+食用油</t>
  </si>
  <si>
    <t>黄豆芽</t>
  </si>
  <si>
    <t>红萝卜</t>
  </si>
  <si>
    <t>小白菜</t>
  </si>
  <si>
    <t>菜心</t>
  </si>
  <si>
    <t>生葱</t>
  </si>
  <si>
    <t>冬瓜</t>
  </si>
  <si>
    <t>芥菜</t>
  </si>
  <si>
    <t>生菜</t>
  </si>
  <si>
    <t>蒜头</t>
  </si>
  <si>
    <t>苦瓜</t>
  </si>
  <si>
    <t>油麦菜</t>
  </si>
  <si>
    <t>西洋菜</t>
  </si>
  <si>
    <t>生姜</t>
  </si>
  <si>
    <t>白瓜</t>
  </si>
  <si>
    <t>通心菜</t>
  </si>
  <si>
    <t>大白菜</t>
  </si>
  <si>
    <t>姜肉</t>
  </si>
  <si>
    <t>青瓜</t>
  </si>
  <si>
    <t>苦麦菜</t>
  </si>
  <si>
    <t>枸杞菜</t>
  </si>
  <si>
    <t>鲜沙姜</t>
  </si>
  <si>
    <t>茄瓜</t>
  </si>
  <si>
    <t>京包菜</t>
  </si>
  <si>
    <t>菜花</t>
  </si>
  <si>
    <t>无土番茄</t>
  </si>
  <si>
    <t>青木瓜</t>
  </si>
  <si>
    <t>西芹</t>
  </si>
  <si>
    <t>青豆角</t>
  </si>
  <si>
    <t>马蹄肉</t>
  </si>
  <si>
    <t>香芋</t>
  </si>
  <si>
    <t>鸡腿菇</t>
  </si>
  <si>
    <t>香芹</t>
  </si>
  <si>
    <t>鲜玉米粒</t>
  </si>
  <si>
    <t>绿豆芽</t>
  </si>
  <si>
    <t>鲜平菇</t>
  </si>
  <si>
    <t>番薯</t>
  </si>
  <si>
    <t>干葱头</t>
  </si>
  <si>
    <t>韭菜</t>
  </si>
  <si>
    <t>金针菇</t>
  </si>
  <si>
    <t>蒜苔</t>
  </si>
  <si>
    <t>鲜笋</t>
  </si>
  <si>
    <t>香菜</t>
  </si>
  <si>
    <t>酸豆角</t>
  </si>
  <si>
    <t>咸梅菜</t>
  </si>
  <si>
    <t>去皮玉米棒</t>
  </si>
  <si>
    <t>浦瓜</t>
  </si>
  <si>
    <t>有叶酸菜</t>
  </si>
  <si>
    <t>青蒜</t>
  </si>
  <si>
    <t>洋葱</t>
  </si>
  <si>
    <t>鲜冬菇</t>
  </si>
  <si>
    <t>茶树菇</t>
  </si>
  <si>
    <t>椰菜</t>
  </si>
  <si>
    <t>沙葛</t>
  </si>
  <si>
    <t>节瓜</t>
  </si>
  <si>
    <t>红尖椒</t>
  </si>
  <si>
    <t>青椒</t>
  </si>
  <si>
    <t>粉葛</t>
  </si>
  <si>
    <t>水瓜</t>
  </si>
  <si>
    <t>鲜淮山</t>
  </si>
  <si>
    <t>土豆</t>
  </si>
  <si>
    <t>圆椒</t>
  </si>
  <si>
    <t>丝瓜</t>
  </si>
  <si>
    <t>莲藕</t>
  </si>
  <si>
    <t>西红柿</t>
  </si>
  <si>
    <t>西兰花</t>
  </si>
  <si>
    <t>南瓜</t>
  </si>
  <si>
    <t>白萝卜</t>
  </si>
  <si>
    <t>莴笋</t>
  </si>
  <si>
    <t>云南小瓜</t>
  </si>
  <si>
    <t>韭黄</t>
  </si>
  <si>
    <t>绿色海带丝</t>
  </si>
  <si>
    <t>叉烧包</t>
  </si>
  <si>
    <t>生肉包</t>
  </si>
  <si>
    <t>菜包</t>
  </si>
  <si>
    <t>馒头</t>
  </si>
  <si>
    <t>梅菜包</t>
  </si>
  <si>
    <t>紫薯包</t>
  </si>
  <si>
    <t>燕麦包</t>
  </si>
  <si>
    <t>辣椒干</t>
  </si>
  <si>
    <t>花生油</t>
  </si>
  <si>
    <t>豆制品</t>
  </si>
  <si>
    <t>橄榄菜</t>
  </si>
  <si>
    <t>食用调和油</t>
  </si>
  <si>
    <t>豆腐/板</t>
  </si>
  <si>
    <t>面豉酱</t>
  </si>
  <si>
    <t>芝麻油</t>
  </si>
  <si>
    <t>香干</t>
  </si>
  <si>
    <t>五柳菜</t>
  </si>
  <si>
    <t>辣椒油</t>
  </si>
  <si>
    <t>豆腐皮</t>
  </si>
  <si>
    <t>头曲酒</t>
  </si>
  <si>
    <t>花椒油</t>
  </si>
  <si>
    <t>白豆干</t>
  </si>
  <si>
    <t>黄豆酱</t>
  </si>
  <si>
    <t>大豆卜</t>
  </si>
  <si>
    <t>辣椒酱</t>
  </si>
  <si>
    <t>客家豆腐</t>
  </si>
  <si>
    <t>盐焗鸡粉</t>
  </si>
  <si>
    <t>黄豆干</t>
  </si>
  <si>
    <t>玖瑰露酒</t>
  </si>
  <si>
    <t>小豆卜</t>
  </si>
  <si>
    <t>冰片糖</t>
  </si>
  <si>
    <t>花雕酒</t>
  </si>
  <si>
    <t>笋干</t>
  </si>
  <si>
    <t>炸面筋</t>
  </si>
  <si>
    <t>冰糖</t>
  </si>
  <si>
    <t>豆瓣酱</t>
  </si>
  <si>
    <t>白菜干</t>
  </si>
  <si>
    <t>千叶豆腐</t>
  </si>
  <si>
    <t>鲍鱼汁</t>
  </si>
  <si>
    <t>冬菜</t>
  </si>
  <si>
    <t>白芝麻</t>
  </si>
  <si>
    <t>白醋</t>
  </si>
  <si>
    <t>枸杞仔</t>
  </si>
  <si>
    <t>金针菜</t>
  </si>
  <si>
    <t>陈醋</t>
  </si>
  <si>
    <t>无沙紫菜</t>
  </si>
  <si>
    <t>黄豆</t>
  </si>
  <si>
    <t>陈皮</t>
  </si>
  <si>
    <t>柱候酱</t>
  </si>
  <si>
    <t>鸡骨草</t>
  </si>
  <si>
    <t>红枣</t>
  </si>
  <si>
    <t>干沙姜</t>
  </si>
  <si>
    <t>百合</t>
  </si>
  <si>
    <t>虫草花</t>
  </si>
  <si>
    <t>甘草</t>
  </si>
  <si>
    <t>薏米</t>
  </si>
  <si>
    <t>五指毛桃</t>
  </si>
  <si>
    <t>莲子</t>
  </si>
  <si>
    <t>西米</t>
  </si>
  <si>
    <t>合计预算：3270000元/年</t>
  </si>
  <si>
    <t>项目合计预算：6300000元/年</t>
  </si>
  <si>
    <t>备注：1.本次食堂采购遵循质优价宜的原则，将根据市场价格波动选择新鲜的肉类及应季蔬菜。各类食材（包括不同种类的鲜肉和蔬菜）的采购数量不作承诺，将根据饭堂实际需求灵活调整。供应商报价时，请结合预估采购总量及菜篮子价格，填报统一的综合下浮率%。
2.医院常驻病人800人+职工200人。</t>
  </si>
  <si>
    <t>包号</t>
  </si>
  <si>
    <t>肉类</t>
  </si>
  <si>
    <t xml:space="preserve">  猪肉滑</t>
  </si>
  <si>
    <t>包1合计</t>
  </si>
  <si>
    <t>分包预算为后勤科过会时的鲜猪肉+冻品类、鸡蛋类、包点类职工分项+病人分项合计</t>
  </si>
  <si>
    <t>蔬菜.瓜果类</t>
  </si>
  <si>
    <t xml:space="preserve">粉葛  </t>
  </si>
  <si>
    <t>包2合计</t>
  </si>
  <si>
    <t>分包预算为后勤科过会时的青菜类、蔬菜类职工分项+病人分项合计</t>
  </si>
  <si>
    <t>油、干货、调味品、配料、米面制品</t>
  </si>
  <si>
    <t>分包预算为后勤科过会时的调味品、干货类、食用油类、大米类、粉面类的职工分项+病人分项合计（减去鸡蛋的28万预算，鸡蛋的预算放在肉类包里）</t>
  </si>
  <si>
    <t>包3合计</t>
  </si>
  <si>
    <t>项目合计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</si>
</sst>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9" borderId="16" applyNumberFormat="0" applyAlignment="0" applyProtection="0">
      <alignment vertical="center"/>
    </xf>
    <xf numFmtId="0" fontId="20" fillId="10" borderId="17" applyNumberFormat="0" applyAlignment="0" applyProtection="0">
      <alignment vertical="center"/>
    </xf>
    <xf numFmtId="0" fontId="21" fillId="10" borderId="16" applyNumberFormat="0" applyAlignment="0" applyProtection="0">
      <alignment vertical="center"/>
    </xf>
    <xf numFmtId="0" fontId="22" fillId="11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</cellStyleXfs>
  <cellXfs count="10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0" fillId="0" borderId="0" xfId="0" applyFill="1" applyBorder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 wrapText="1"/>
    </xf>
    <xf numFmtId="0" fontId="3" fillId="5" borderId="8" xfId="0" applyFon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7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/>
    </xf>
    <xf numFmtId="0" fontId="0" fillId="5" borderId="5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7" borderId="0" xfId="0" applyFill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8"/>
  <sheetViews>
    <sheetView topLeftCell="A19" workbookViewId="0">
      <selection activeCell="O27" sqref="O27"/>
    </sheetView>
  </sheetViews>
  <sheetFormatPr defaultColWidth="9" defaultRowHeight="13.5"/>
  <cols>
    <col min="1" max="1" width="11.625" style="47" customWidth="1"/>
    <col min="2" max="2" width="20.875" style="48" customWidth="1"/>
    <col min="3" max="3" width="19.375" style="47" customWidth="1"/>
    <col min="4" max="4" width="16" style="47" customWidth="1"/>
    <col min="5" max="5" width="20" style="47" customWidth="1"/>
    <col min="6" max="6" width="17.625" style="47" customWidth="1"/>
    <col min="7" max="7" width="12.125" style="47" customWidth="1"/>
    <col min="8" max="15" width="9" style="50"/>
    <col min="16" max="16" width="12.875" style="50" customWidth="1"/>
    <col min="17" max="17" width="14" style="50" customWidth="1"/>
    <col min="18" max="16384" width="9" style="50"/>
  </cols>
  <sheetData>
    <row r="1" ht="54" customHeight="1" spans="1:11">
      <c r="A1" s="58" t="s">
        <v>0</v>
      </c>
      <c r="B1" s="58"/>
      <c r="C1" s="58"/>
      <c r="D1" s="58"/>
      <c r="E1" s="58"/>
      <c r="F1" s="58"/>
      <c r="G1" s="58"/>
      <c r="H1" s="58"/>
    </row>
    <row r="2" ht="35" customHeight="1" spans="1:11">
      <c r="A2" s="59" t="s">
        <v>1</v>
      </c>
      <c r="B2" s="60" t="s">
        <v>2</v>
      </c>
      <c r="C2" s="59" t="s">
        <v>3</v>
      </c>
      <c r="D2" s="59" t="s">
        <v>4</v>
      </c>
      <c r="E2" s="59" t="s">
        <v>2</v>
      </c>
      <c r="F2" s="59" t="s">
        <v>3</v>
      </c>
      <c r="G2" s="59" t="s">
        <v>4</v>
      </c>
      <c r="H2" s="59" t="s">
        <v>5</v>
      </c>
    </row>
    <row r="3" ht="35" customHeight="1" spans="1:11">
      <c r="A3" s="61"/>
      <c r="B3" s="62" t="s">
        <v>6</v>
      </c>
      <c r="C3" s="51"/>
      <c r="D3" s="51"/>
      <c r="E3" s="51" t="s">
        <v>7</v>
      </c>
      <c r="F3" s="51"/>
      <c r="G3" s="51"/>
      <c r="H3" s="63"/>
    </row>
    <row r="4" ht="24" customHeight="1" spans="1:11">
      <c r="A4" s="64">
        <v>1</v>
      </c>
      <c r="B4" s="65" t="s">
        <v>8</v>
      </c>
      <c r="C4" s="66" t="s">
        <v>9</v>
      </c>
      <c r="D4" s="66">
        <v>10000</v>
      </c>
      <c r="E4" s="67" t="s">
        <v>8</v>
      </c>
      <c r="F4" s="65" t="s">
        <v>10</v>
      </c>
      <c r="G4" s="68">
        <v>60000</v>
      </c>
      <c r="H4" s="63"/>
    </row>
    <row r="5" ht="21" customHeight="1" spans="1:11">
      <c r="A5" s="17"/>
      <c r="B5" s="65"/>
      <c r="C5" s="69" t="s">
        <v>11</v>
      </c>
      <c r="D5" s="69">
        <v>5000</v>
      </c>
      <c r="E5" s="70"/>
      <c r="F5" s="65"/>
      <c r="G5" s="68"/>
      <c r="H5" s="63"/>
    </row>
    <row r="6" ht="23" customHeight="1" spans="1:11">
      <c r="A6" s="17"/>
      <c r="B6" s="65"/>
      <c r="C6" s="69" t="s">
        <v>12</v>
      </c>
      <c r="D6" s="69">
        <v>8000</v>
      </c>
      <c r="E6" s="70"/>
      <c r="F6" s="65"/>
      <c r="G6" s="68"/>
      <c r="H6" s="63"/>
    </row>
    <row r="7" ht="22" customHeight="1" spans="1:11">
      <c r="A7" s="17"/>
      <c r="B7" s="65"/>
      <c r="C7" s="69" t="s">
        <v>13</v>
      </c>
      <c r="D7" s="69">
        <v>17000</v>
      </c>
      <c r="E7" s="70"/>
      <c r="F7" s="65"/>
      <c r="G7" s="68"/>
      <c r="H7" s="63"/>
    </row>
    <row r="8" ht="21" customHeight="1" spans="1:11">
      <c r="A8" s="17"/>
      <c r="B8" s="65"/>
      <c r="C8" s="69" t="s">
        <v>14</v>
      </c>
      <c r="D8" s="69">
        <v>15000</v>
      </c>
      <c r="E8" s="70"/>
      <c r="F8" s="65"/>
      <c r="G8" s="68"/>
      <c r="H8" s="63"/>
    </row>
    <row r="9" ht="24" customHeight="1" spans="1:11">
      <c r="A9" s="17"/>
      <c r="B9" s="65"/>
      <c r="C9" s="69" t="s">
        <v>15</v>
      </c>
      <c r="D9" s="69">
        <v>7000</v>
      </c>
      <c r="E9" s="70"/>
      <c r="F9" s="65"/>
      <c r="G9" s="68"/>
      <c r="H9" s="63"/>
    </row>
    <row r="10" ht="24" customHeight="1" spans="1:11">
      <c r="A10" s="17"/>
      <c r="B10" s="65"/>
      <c r="C10" s="69" t="s">
        <v>16</v>
      </c>
      <c r="D10" s="69">
        <v>6000</v>
      </c>
      <c r="E10" s="70"/>
      <c r="F10" s="65"/>
      <c r="G10" s="68"/>
      <c r="H10" s="63"/>
    </row>
    <row r="11" ht="27" customHeight="1" spans="1:11">
      <c r="A11" s="17"/>
      <c r="B11" s="65"/>
      <c r="C11" s="69" t="s">
        <v>17</v>
      </c>
      <c r="D11" s="69">
        <v>5000</v>
      </c>
      <c r="E11" s="70"/>
      <c r="F11" s="65"/>
      <c r="G11" s="68"/>
      <c r="H11" s="63"/>
    </row>
    <row r="12" ht="24" customHeight="1" spans="1:11">
      <c r="A12" s="17"/>
      <c r="B12" s="71"/>
      <c r="C12" s="69" t="s">
        <v>18</v>
      </c>
      <c r="D12" s="69">
        <v>1000</v>
      </c>
      <c r="E12" s="70"/>
      <c r="F12" s="71"/>
      <c r="G12" s="68"/>
      <c r="H12" s="63"/>
    </row>
    <row r="13" ht="30" customHeight="1" spans="1:11">
      <c r="A13" s="72"/>
      <c r="B13" s="39" t="s">
        <v>19</v>
      </c>
      <c r="C13" s="44"/>
      <c r="D13" s="44">
        <f>SUM(D4:D12)</f>
        <v>74000</v>
      </c>
      <c r="E13" s="73" t="s">
        <v>19</v>
      </c>
      <c r="F13" s="74"/>
      <c r="G13" s="75">
        <v>60000</v>
      </c>
      <c r="H13" s="50">
        <f>D13+G13</f>
        <v>134000</v>
      </c>
      <c r="J13" s="50">
        <f>D13+G13</f>
        <v>134000</v>
      </c>
      <c r="K13" s="46"/>
    </row>
    <row r="14" ht="31" customHeight="1" spans="1:11">
      <c r="A14" s="64">
        <v>2</v>
      </c>
      <c r="B14" s="76" t="s">
        <v>20</v>
      </c>
      <c r="C14" s="69" t="s">
        <v>21</v>
      </c>
      <c r="D14" s="77">
        <v>80000</v>
      </c>
      <c r="E14" s="77" t="s">
        <v>20</v>
      </c>
      <c r="F14" s="76" t="s">
        <v>22</v>
      </c>
      <c r="G14" s="78">
        <v>60000</v>
      </c>
      <c r="H14" s="63"/>
      <c r="K14" s="79"/>
    </row>
    <row r="15" ht="26" customHeight="1" spans="1:11">
      <c r="A15" s="17"/>
      <c r="B15" s="65"/>
      <c r="C15" s="69" t="s">
        <v>23</v>
      </c>
      <c r="D15" s="80"/>
      <c r="E15" s="80"/>
      <c r="F15" s="65"/>
      <c r="G15" s="68"/>
      <c r="H15" s="63"/>
      <c r="K15" s="79"/>
    </row>
    <row r="16" ht="25" customHeight="1" spans="1:11">
      <c r="A16" s="17"/>
      <c r="B16" s="65"/>
      <c r="C16" s="69" t="s">
        <v>24</v>
      </c>
      <c r="D16" s="80"/>
      <c r="E16" s="80"/>
      <c r="F16" s="65"/>
      <c r="G16" s="68"/>
      <c r="H16" s="63"/>
      <c r="K16" s="79"/>
    </row>
    <row r="17" ht="27" customHeight="1" spans="1:17">
      <c r="A17" s="17"/>
      <c r="B17" s="65"/>
      <c r="C17" s="69" t="s">
        <v>25</v>
      </c>
      <c r="D17" s="80"/>
      <c r="E17" s="80"/>
      <c r="F17" s="65"/>
      <c r="G17" s="68"/>
      <c r="H17" s="63"/>
      <c r="K17" s="79"/>
    </row>
    <row r="18" ht="27" customHeight="1" spans="1:17">
      <c r="A18" s="17"/>
      <c r="B18" s="65"/>
      <c r="C18" s="69" t="s">
        <v>26</v>
      </c>
      <c r="D18" s="80"/>
      <c r="E18" s="80"/>
      <c r="F18" s="65"/>
      <c r="G18" s="68"/>
      <c r="H18" s="63"/>
      <c r="K18" s="79"/>
    </row>
    <row r="19" ht="24" customHeight="1" spans="1:17">
      <c r="A19" s="17"/>
      <c r="B19" s="65"/>
      <c r="C19" s="69" t="s">
        <v>27</v>
      </c>
      <c r="D19" s="80"/>
      <c r="E19" s="80"/>
      <c r="F19" s="65"/>
      <c r="G19" s="68"/>
      <c r="H19" s="63"/>
      <c r="K19" s="79"/>
    </row>
    <row r="20" ht="24" customHeight="1" spans="1:17">
      <c r="A20" s="17"/>
      <c r="B20" s="65"/>
      <c r="C20" s="69" t="s">
        <v>28</v>
      </c>
      <c r="D20" s="80"/>
      <c r="E20" s="80"/>
      <c r="F20" s="65"/>
      <c r="G20" s="68"/>
      <c r="H20" s="63"/>
      <c r="K20" s="79"/>
    </row>
    <row r="21" ht="25" customHeight="1" spans="1:17">
      <c r="A21" s="17"/>
      <c r="B21" s="65"/>
      <c r="C21" s="69" t="s">
        <v>29</v>
      </c>
      <c r="D21" s="80"/>
      <c r="E21" s="80"/>
      <c r="F21" s="65"/>
      <c r="G21" s="68"/>
      <c r="H21" s="63"/>
      <c r="K21" s="79"/>
    </row>
    <row r="22" ht="26" customHeight="1" spans="1:17">
      <c r="A22" s="17"/>
      <c r="B22" s="65"/>
      <c r="C22" s="69" t="s">
        <v>30</v>
      </c>
      <c r="D22" s="80"/>
      <c r="E22" s="80"/>
      <c r="F22" s="65"/>
      <c r="G22" s="68"/>
      <c r="H22" s="63"/>
      <c r="K22" s="79"/>
    </row>
    <row r="23" ht="21" customHeight="1" spans="1:17">
      <c r="A23" s="17"/>
      <c r="B23" s="71"/>
      <c r="C23" s="69" t="s">
        <v>31</v>
      </c>
      <c r="D23" s="66"/>
      <c r="E23" s="66"/>
      <c r="F23" s="71"/>
      <c r="G23" s="67"/>
      <c r="H23" s="63"/>
      <c r="K23" s="79"/>
    </row>
    <row r="24" ht="29" customHeight="1" spans="1:17">
      <c r="A24" s="17"/>
      <c r="B24" s="81" t="s">
        <v>32</v>
      </c>
      <c r="C24" s="82" t="s">
        <v>33</v>
      </c>
      <c r="D24" s="82">
        <v>200000</v>
      </c>
      <c r="E24" s="83" t="s">
        <v>32</v>
      </c>
      <c r="F24" s="84" t="s">
        <v>34</v>
      </c>
      <c r="G24" s="84">
        <v>80000</v>
      </c>
      <c r="H24" s="63"/>
      <c r="K24" s="46"/>
    </row>
    <row r="25" ht="28" customHeight="1" spans="1:17">
      <c r="A25" s="72"/>
      <c r="B25" s="85" t="s">
        <v>19</v>
      </c>
      <c r="C25" s="86"/>
      <c r="D25" s="44">
        <f>SUM(D14:D24)</f>
        <v>280000</v>
      </c>
      <c r="E25" s="73" t="s">
        <v>19</v>
      </c>
      <c r="F25" s="74"/>
      <c r="G25" s="75">
        <f>G14+G24</f>
        <v>140000</v>
      </c>
      <c r="H25" s="50">
        <f>D25+G25</f>
        <v>420000</v>
      </c>
      <c r="J25" s="50">
        <f>D25+G25</f>
        <v>420000</v>
      </c>
    </row>
    <row r="26" ht="29" customHeight="1" spans="1:17">
      <c r="A26" s="42">
        <v>3</v>
      </c>
      <c r="B26" s="87" t="s">
        <v>35</v>
      </c>
      <c r="C26" s="88" t="s">
        <v>36</v>
      </c>
      <c r="D26" s="88">
        <v>1900000</v>
      </c>
      <c r="E26" s="87" t="s">
        <v>37</v>
      </c>
      <c r="F26" s="89" t="s">
        <v>38</v>
      </c>
      <c r="G26" s="89">
        <v>800000</v>
      </c>
      <c r="H26" s="63"/>
      <c r="O26" s="90" t="s">
        <v>39</v>
      </c>
      <c r="P26" s="90" t="s">
        <v>40</v>
      </c>
      <c r="Q26" s="90" t="s">
        <v>41</v>
      </c>
    </row>
    <row r="27" ht="26" customHeight="1" spans="1:17">
      <c r="A27" s="42"/>
      <c r="B27" s="91" t="s">
        <v>42</v>
      </c>
      <c r="C27" s="92" t="s">
        <v>43</v>
      </c>
      <c r="D27" s="92">
        <v>440000</v>
      </c>
      <c r="E27" s="91" t="s">
        <v>42</v>
      </c>
      <c r="F27" s="93" t="s">
        <v>38</v>
      </c>
      <c r="G27" s="93">
        <v>150000</v>
      </c>
      <c r="H27" s="63"/>
      <c r="O27" s="90">
        <f>D24+G24+D26+G26+D30+G30</f>
        <v>3130000</v>
      </c>
      <c r="P27" s="90">
        <f>D27+D28+G27+G28+D31+G31</f>
        <v>1545000</v>
      </c>
      <c r="Q27" s="90">
        <f>D13+G13+D14+G14++D29+G29+D35+G35</f>
        <v>1304000</v>
      </c>
    </row>
    <row r="28" ht="35" customHeight="1" spans="1:17">
      <c r="A28" s="42"/>
      <c r="B28" s="91" t="s">
        <v>44</v>
      </c>
      <c r="C28" s="92" t="s">
        <v>45</v>
      </c>
      <c r="D28" s="92">
        <v>410000</v>
      </c>
      <c r="E28" s="91" t="s">
        <v>44</v>
      </c>
      <c r="F28" s="93" t="s">
        <v>46</v>
      </c>
      <c r="G28" s="93">
        <v>470000</v>
      </c>
      <c r="H28" s="63"/>
      <c r="L28" s="50">
        <f>D27+D28+G27+G28+D31+G31</f>
        <v>1545000</v>
      </c>
      <c r="O28" s="90" t="s">
        <v>19</v>
      </c>
      <c r="P28" s="90">
        <f>O27+P27+Q27</f>
        <v>5979000</v>
      </c>
      <c r="Q28" s="90"/>
    </row>
    <row r="29" ht="28" customHeight="1" spans="1:17">
      <c r="A29" s="42"/>
      <c r="B29" s="94" t="s">
        <v>47</v>
      </c>
      <c r="C29" s="69" t="s">
        <v>48</v>
      </c>
      <c r="D29" s="69">
        <v>220000</v>
      </c>
      <c r="E29" s="94" t="s">
        <v>47</v>
      </c>
      <c r="F29" s="70" t="s">
        <v>49</v>
      </c>
      <c r="G29" s="70">
        <v>80000</v>
      </c>
      <c r="H29" s="63"/>
    </row>
    <row r="30" ht="27" customHeight="1" spans="1:17">
      <c r="A30" s="42"/>
      <c r="B30" s="87" t="s">
        <v>50</v>
      </c>
      <c r="C30" s="88" t="s">
        <v>51</v>
      </c>
      <c r="D30" s="88">
        <v>70000</v>
      </c>
      <c r="E30" s="87" t="s">
        <v>50</v>
      </c>
      <c r="F30" s="89" t="s">
        <v>51</v>
      </c>
      <c r="G30" s="89">
        <v>80000</v>
      </c>
      <c r="H30" s="63"/>
    </row>
    <row r="31" ht="27" customHeight="1" spans="1:17">
      <c r="A31" s="42"/>
      <c r="B31" s="91" t="s">
        <v>52</v>
      </c>
      <c r="C31" s="92" t="s">
        <v>53</v>
      </c>
      <c r="D31" s="92">
        <v>55000</v>
      </c>
      <c r="E31" s="91" t="s">
        <v>52</v>
      </c>
      <c r="F31" s="93" t="s">
        <v>54</v>
      </c>
      <c r="G31" s="93">
        <v>20000</v>
      </c>
      <c r="H31" s="63"/>
    </row>
    <row r="32" ht="24" customHeight="1" spans="1:17">
      <c r="A32" s="42"/>
      <c r="B32" s="39" t="s">
        <v>19</v>
      </c>
      <c r="C32" s="44"/>
      <c r="D32" s="44">
        <f>SUM(D26:D31)</f>
        <v>3095000</v>
      </c>
      <c r="E32" s="73" t="s">
        <v>19</v>
      </c>
      <c r="F32" s="74"/>
      <c r="G32" s="75">
        <f>SUM(G26:G31)</f>
        <v>1600000</v>
      </c>
      <c r="H32" s="50">
        <f t="shared" ref="H32:H36" si="0">D32+G32</f>
        <v>4695000</v>
      </c>
      <c r="J32" s="50">
        <f>D32+G32</f>
        <v>4695000</v>
      </c>
    </row>
    <row r="33" ht="29" customHeight="1" spans="1:10">
      <c r="A33" s="42">
        <v>4</v>
      </c>
      <c r="B33" s="94" t="s">
        <v>55</v>
      </c>
      <c r="C33" s="69" t="s">
        <v>56</v>
      </c>
      <c r="D33" s="69">
        <v>110000</v>
      </c>
      <c r="E33" s="94" t="s">
        <v>55</v>
      </c>
      <c r="F33" s="69" t="s">
        <v>57</v>
      </c>
      <c r="G33" s="69">
        <v>80000</v>
      </c>
      <c r="H33" s="63"/>
    </row>
    <row r="34" ht="30" customHeight="1" spans="1:10">
      <c r="A34" s="42"/>
      <c r="B34" s="94" t="s">
        <v>58</v>
      </c>
      <c r="C34" s="69" t="s">
        <v>43</v>
      </c>
      <c r="D34" s="69">
        <v>440000</v>
      </c>
      <c r="E34" s="94" t="s">
        <v>58</v>
      </c>
      <c r="F34" s="69" t="s">
        <v>49</v>
      </c>
      <c r="G34" s="69">
        <v>100000</v>
      </c>
      <c r="H34" s="63"/>
    </row>
    <row r="35" ht="27" customHeight="1" spans="1:10">
      <c r="A35" s="42"/>
      <c r="B35" s="95" t="s">
        <v>19</v>
      </c>
      <c r="C35" s="96"/>
      <c r="D35" s="44">
        <f>SUM(D33:D34)</f>
        <v>550000</v>
      </c>
      <c r="E35" s="73" t="s">
        <v>19</v>
      </c>
      <c r="F35" s="74"/>
      <c r="G35" s="75">
        <f>SUM(G33:G34)</f>
        <v>180000</v>
      </c>
      <c r="H35" s="50">
        <f t="shared" si="0"/>
        <v>730000</v>
      </c>
      <c r="J35" s="50">
        <f>D35+G35</f>
        <v>730000</v>
      </c>
    </row>
    <row r="36" ht="33" customHeight="1" spans="1:10">
      <c r="A36" s="73" t="s">
        <v>59</v>
      </c>
      <c r="B36" s="97"/>
      <c r="C36" s="74"/>
      <c r="D36" s="75">
        <f>D35+D25+D32+D13</f>
        <v>3999000</v>
      </c>
      <c r="E36" s="73" t="s">
        <v>60</v>
      </c>
      <c r="F36" s="74"/>
      <c r="G36" s="75">
        <f>G35+G32+G25+G13</f>
        <v>1980000</v>
      </c>
      <c r="H36" s="50">
        <f t="shared" si="0"/>
        <v>5979000</v>
      </c>
    </row>
    <row r="37" ht="31" customHeight="1" spans="1:10">
      <c r="A37" s="98" t="s">
        <v>61</v>
      </c>
      <c r="B37" s="99"/>
      <c r="C37" s="99"/>
      <c r="D37" s="99"/>
      <c r="E37" s="100"/>
      <c r="F37" s="99">
        <f>D36+G36</f>
        <v>5979000</v>
      </c>
      <c r="G37" s="100"/>
      <c r="H37" s="63"/>
    </row>
    <row r="38" ht="27" customHeight="1" spans="1:10">
      <c r="A38" s="63" t="s">
        <v>62</v>
      </c>
      <c r="B38" s="63"/>
      <c r="C38" s="63"/>
      <c r="D38" s="63"/>
      <c r="E38" s="63"/>
      <c r="F38" s="63"/>
      <c r="G38" s="63"/>
      <c r="H38" s="63"/>
    </row>
  </sheetData>
  <mergeCells count="27">
    <mergeCell ref="A1:H1"/>
    <mergeCell ref="B3:D3"/>
    <mergeCell ref="E3:G3"/>
    <mergeCell ref="E13:F13"/>
    <mergeCell ref="B25:C25"/>
    <mergeCell ref="E25:F25"/>
    <mergeCell ref="E32:F32"/>
    <mergeCell ref="B35:C35"/>
    <mergeCell ref="E35:F35"/>
    <mergeCell ref="A36:C36"/>
    <mergeCell ref="E36:F36"/>
    <mergeCell ref="A37:E37"/>
    <mergeCell ref="F37:G37"/>
    <mergeCell ref="A38:H38"/>
    <mergeCell ref="A4:A13"/>
    <mergeCell ref="A14:A25"/>
    <mergeCell ref="A26:A32"/>
    <mergeCell ref="A33:A35"/>
    <mergeCell ref="B4:B12"/>
    <mergeCell ref="B14:B23"/>
    <mergeCell ref="D14:D23"/>
    <mergeCell ref="E4:E12"/>
    <mergeCell ref="E14:E23"/>
    <mergeCell ref="F4:F12"/>
    <mergeCell ref="F14:F23"/>
    <mergeCell ref="G4:G12"/>
    <mergeCell ref="G14:G23"/>
  </mergeCells>
  <pageMargins left="0.751388888888889" right="0.751388888888889" top="0.275" bottom="0.236111111111111" header="0.275" footer="0.2361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workbookViewId="0">
      <pane ySplit="3" topLeftCell="A28" activePane="bottomLeft" state="frozen"/>
      <selection/>
      <selection pane="bottomLeft" activeCell="B38" sqref="B38"/>
    </sheetView>
  </sheetViews>
  <sheetFormatPr defaultColWidth="9" defaultRowHeight="13.5"/>
  <cols>
    <col min="1" max="1" width="5.25" style="47" customWidth="1"/>
    <col min="2" max="2" width="22.625" style="48" customWidth="1"/>
    <col min="3" max="3" width="19.375" style="47" customWidth="1"/>
    <col min="4" max="4" width="11.25" style="47" customWidth="1"/>
    <col min="5" max="5" width="2.5" style="49" customWidth="1"/>
    <col min="6" max="6" width="6.375" style="47" customWidth="1"/>
    <col min="7" max="7" width="23.625" style="47" customWidth="1"/>
    <col min="8" max="8" width="21.125" style="47" customWidth="1"/>
    <col min="9" max="9" width="11.25" style="47" customWidth="1"/>
    <col min="10" max="12" width="9" style="50"/>
    <col min="13" max="13" width="32.875" style="50" customWidth="1"/>
    <col min="14" max="14" width="41.375" style="50" customWidth="1"/>
    <col min="15" max="15" width="14" style="50" customWidth="1"/>
    <col min="16" max="16384" width="9" style="50"/>
  </cols>
  <sheetData>
    <row r="1" ht="20.25" spans="1:10">
      <c r="A1" s="51" t="s">
        <v>63</v>
      </c>
      <c r="B1" s="52"/>
      <c r="C1" s="52"/>
      <c r="D1" s="52"/>
      <c r="E1" s="53"/>
      <c r="F1" s="52"/>
      <c r="G1" s="52"/>
      <c r="H1" s="52"/>
      <c r="I1" s="52"/>
      <c r="J1" s="52"/>
    </row>
    <row r="2" ht="24" customHeight="1" spans="1:10">
      <c r="A2" s="42" t="s">
        <v>64</v>
      </c>
      <c r="B2" s="42"/>
      <c r="C2" s="42"/>
      <c r="D2" s="42"/>
      <c r="E2" s="54"/>
      <c r="F2" s="42" t="s">
        <v>65</v>
      </c>
      <c r="G2" s="42"/>
      <c r="H2" s="42"/>
      <c r="I2" s="42"/>
      <c r="J2" s="42"/>
    </row>
    <row r="3" ht="24" customHeight="1" spans="1:10">
      <c r="A3" s="42" t="s">
        <v>1</v>
      </c>
      <c r="B3" s="41" t="s">
        <v>2</v>
      </c>
      <c r="C3" s="42" t="s">
        <v>3</v>
      </c>
      <c r="D3" s="42" t="s">
        <v>4</v>
      </c>
      <c r="E3" s="54"/>
      <c r="F3" s="42" t="s">
        <v>1</v>
      </c>
      <c r="G3" s="42" t="s">
        <v>2</v>
      </c>
      <c r="H3" s="42" t="s">
        <v>3</v>
      </c>
      <c r="I3" s="42" t="s">
        <v>4</v>
      </c>
      <c r="J3" s="42" t="s">
        <v>5</v>
      </c>
    </row>
    <row r="4" ht="24" customHeight="1" spans="1:10">
      <c r="A4" s="42">
        <v>1</v>
      </c>
      <c r="B4" s="41" t="s">
        <v>8</v>
      </c>
      <c r="C4" s="42" t="s">
        <v>9</v>
      </c>
      <c r="D4" s="42">
        <v>96500</v>
      </c>
      <c r="E4" s="54"/>
      <c r="F4" s="42">
        <v>1</v>
      </c>
      <c r="G4" s="42" t="s">
        <v>8</v>
      </c>
      <c r="H4" s="41" t="s">
        <v>66</v>
      </c>
      <c r="I4" s="42">
        <v>70000</v>
      </c>
      <c r="J4" s="42"/>
    </row>
    <row r="5" ht="24" customHeight="1" spans="1:10">
      <c r="A5" s="42"/>
      <c r="B5" s="41"/>
      <c r="C5" s="42" t="s">
        <v>11</v>
      </c>
      <c r="D5" s="42"/>
      <c r="E5" s="54"/>
      <c r="F5" s="42"/>
      <c r="G5" s="42"/>
      <c r="H5" s="41"/>
      <c r="I5" s="42"/>
      <c r="J5" s="42"/>
    </row>
    <row r="6" ht="24" customHeight="1" spans="1:10">
      <c r="A6" s="42"/>
      <c r="B6" s="41"/>
      <c r="C6" s="42" t="s">
        <v>12</v>
      </c>
      <c r="D6" s="42"/>
      <c r="E6" s="54"/>
      <c r="F6" s="42"/>
      <c r="G6" s="42"/>
      <c r="H6" s="41"/>
      <c r="I6" s="42"/>
      <c r="J6" s="42"/>
    </row>
    <row r="7" ht="24" customHeight="1" spans="1:10">
      <c r="A7" s="42"/>
      <c r="B7" s="41"/>
      <c r="C7" s="42" t="s">
        <v>13</v>
      </c>
      <c r="D7" s="42"/>
      <c r="E7" s="54"/>
      <c r="F7" s="42"/>
      <c r="G7" s="42"/>
      <c r="H7" s="41"/>
      <c r="I7" s="42"/>
      <c r="J7" s="42"/>
    </row>
    <row r="8" ht="24" customHeight="1" spans="1:10">
      <c r="A8" s="42"/>
      <c r="B8" s="41"/>
      <c r="C8" s="42" t="s">
        <v>14</v>
      </c>
      <c r="D8" s="42"/>
      <c r="E8" s="54"/>
      <c r="F8" s="42"/>
      <c r="G8" s="42"/>
      <c r="H8" s="41"/>
      <c r="I8" s="42"/>
      <c r="J8" s="42"/>
    </row>
    <row r="9" ht="24" customHeight="1" spans="1:10">
      <c r="A9" s="42"/>
      <c r="B9" s="41"/>
      <c r="C9" s="42" t="s">
        <v>15</v>
      </c>
      <c r="D9" s="42"/>
      <c r="E9" s="54"/>
      <c r="F9" s="42"/>
      <c r="G9" s="42"/>
      <c r="H9" s="41"/>
      <c r="I9" s="42"/>
      <c r="J9" s="42"/>
    </row>
    <row r="10" ht="24" customHeight="1" spans="1:10">
      <c r="A10" s="42"/>
      <c r="B10" s="41"/>
      <c r="C10" s="42" t="s">
        <v>16</v>
      </c>
      <c r="D10" s="42"/>
      <c r="E10" s="54"/>
      <c r="F10" s="42"/>
      <c r="G10" s="42"/>
      <c r="H10" s="41"/>
      <c r="I10" s="42"/>
      <c r="J10" s="42"/>
    </row>
    <row r="11" ht="24" customHeight="1" spans="1:10">
      <c r="A11" s="42"/>
      <c r="B11" s="41"/>
      <c r="C11" s="42" t="s">
        <v>67</v>
      </c>
      <c r="D11" s="42"/>
      <c r="E11" s="54"/>
      <c r="F11" s="42"/>
      <c r="G11" s="42"/>
      <c r="H11" s="41"/>
      <c r="I11" s="42"/>
      <c r="J11" s="42"/>
    </row>
    <row r="12" ht="24" customHeight="1" spans="1:10">
      <c r="A12" s="42"/>
      <c r="B12" s="41"/>
      <c r="C12" s="42" t="s">
        <v>18</v>
      </c>
      <c r="D12" s="42"/>
      <c r="E12" s="54"/>
      <c r="F12" s="42"/>
      <c r="G12" s="42"/>
      <c r="H12" s="41"/>
      <c r="I12" s="42"/>
      <c r="J12" s="42"/>
    </row>
    <row r="13" ht="24" customHeight="1" spans="1:10">
      <c r="A13" s="42">
        <v>2</v>
      </c>
      <c r="B13" s="41" t="s">
        <v>20</v>
      </c>
      <c r="C13" s="42" t="s">
        <v>68</v>
      </c>
      <c r="D13" s="42">
        <v>95000</v>
      </c>
      <c r="E13" s="54"/>
      <c r="F13" s="42">
        <v>2</v>
      </c>
      <c r="G13" s="42" t="s">
        <v>20</v>
      </c>
      <c r="H13" s="41" t="s">
        <v>69</v>
      </c>
      <c r="I13" s="42">
        <v>70000</v>
      </c>
      <c r="J13" s="42"/>
    </row>
    <row r="14" ht="24" customHeight="1" spans="1:10">
      <c r="A14" s="42"/>
      <c r="B14" s="41"/>
      <c r="C14" s="42" t="s">
        <v>70</v>
      </c>
      <c r="D14" s="42"/>
      <c r="E14" s="54"/>
      <c r="F14" s="42"/>
      <c r="G14" s="42"/>
      <c r="H14" s="41"/>
      <c r="I14" s="42"/>
      <c r="J14" s="42"/>
    </row>
    <row r="15" ht="24" customHeight="1" spans="1:10">
      <c r="A15" s="42"/>
      <c r="B15" s="41"/>
      <c r="C15" s="42" t="s">
        <v>24</v>
      </c>
      <c r="D15" s="42"/>
      <c r="E15" s="54"/>
      <c r="F15" s="42"/>
      <c r="G15" s="42"/>
      <c r="H15" s="41"/>
      <c r="I15" s="42"/>
      <c r="J15" s="42"/>
    </row>
    <row r="16" ht="24" customHeight="1" spans="1:10">
      <c r="A16" s="42"/>
      <c r="B16" s="41"/>
      <c r="C16" s="42" t="s">
        <v>25</v>
      </c>
      <c r="D16" s="42"/>
      <c r="E16" s="54"/>
      <c r="F16" s="42"/>
      <c r="G16" s="42"/>
      <c r="H16" s="41"/>
      <c r="I16" s="42"/>
      <c r="J16" s="42"/>
    </row>
    <row r="17" ht="24" customHeight="1" spans="1:14">
      <c r="A17" s="42"/>
      <c r="B17" s="41"/>
      <c r="C17" s="42" t="s">
        <v>71</v>
      </c>
      <c r="D17" s="42"/>
      <c r="E17" s="54"/>
      <c r="F17" s="42"/>
      <c r="G17" s="42"/>
      <c r="H17" s="41"/>
      <c r="I17" s="42"/>
      <c r="J17" s="42"/>
    </row>
    <row r="18" ht="24" customHeight="1" spans="1:14">
      <c r="A18" s="42"/>
      <c r="B18" s="41"/>
      <c r="C18" s="42" t="s">
        <v>30</v>
      </c>
      <c r="D18" s="42"/>
      <c r="E18" s="54"/>
      <c r="F18" s="42"/>
      <c r="G18" s="42"/>
      <c r="H18" s="41"/>
      <c r="I18" s="42"/>
      <c r="J18" s="42"/>
    </row>
    <row r="19" ht="24" customHeight="1" spans="1:14">
      <c r="A19" s="42"/>
      <c r="B19" s="41"/>
      <c r="C19" s="42" t="s">
        <v>29</v>
      </c>
      <c r="D19" s="42"/>
      <c r="E19" s="54"/>
      <c r="F19" s="42"/>
      <c r="G19" s="42"/>
      <c r="H19" s="41"/>
      <c r="I19" s="42"/>
      <c r="J19" s="42"/>
    </row>
    <row r="20" ht="24" customHeight="1" spans="1:14">
      <c r="A20" s="42"/>
      <c r="B20" s="41"/>
      <c r="C20" s="42" t="s">
        <v>28</v>
      </c>
      <c r="D20" s="42"/>
      <c r="E20" s="54"/>
      <c r="F20" s="42"/>
      <c r="G20" s="42"/>
      <c r="H20" s="41"/>
      <c r="I20" s="42"/>
      <c r="J20" s="42"/>
    </row>
    <row r="21" ht="24" customHeight="1" spans="1:14">
      <c r="A21" s="42"/>
      <c r="B21" s="41"/>
      <c r="C21" s="42" t="s">
        <v>72</v>
      </c>
      <c r="D21" s="42"/>
      <c r="E21" s="54"/>
      <c r="F21" s="42"/>
      <c r="G21" s="42"/>
      <c r="H21" s="41"/>
      <c r="I21" s="42"/>
      <c r="J21" s="42"/>
    </row>
    <row r="22" ht="24" customHeight="1" spans="1:14">
      <c r="A22" s="42"/>
      <c r="B22" s="41"/>
      <c r="C22" s="42" t="s">
        <v>73</v>
      </c>
      <c r="D22" s="42"/>
      <c r="E22" s="54"/>
      <c r="F22" s="42"/>
      <c r="G22" s="42"/>
      <c r="H22" s="41"/>
      <c r="I22" s="42"/>
      <c r="J22" s="42"/>
    </row>
    <row r="23" ht="24" customHeight="1" spans="1:14">
      <c r="A23" s="42"/>
      <c r="B23" s="41"/>
      <c r="C23" s="42" t="s">
        <v>74</v>
      </c>
      <c r="D23" s="42"/>
      <c r="E23" s="54"/>
      <c r="F23" s="42"/>
      <c r="G23" s="42"/>
      <c r="H23" s="41"/>
      <c r="I23" s="42"/>
      <c r="J23" s="42"/>
    </row>
    <row r="24" ht="24" customHeight="1" spans="1:14">
      <c r="A24" s="42"/>
      <c r="B24" s="41"/>
      <c r="C24" s="42" t="s">
        <v>23</v>
      </c>
      <c r="D24" s="42"/>
      <c r="E24" s="54"/>
      <c r="F24" s="42"/>
      <c r="G24" s="42"/>
      <c r="H24" s="41"/>
      <c r="I24" s="42"/>
      <c r="J24" s="42"/>
    </row>
    <row r="25" ht="24" customHeight="1" spans="1:14">
      <c r="A25" s="42"/>
      <c r="B25" s="41"/>
      <c r="C25" s="42" t="s">
        <v>26</v>
      </c>
      <c r="D25" s="42"/>
      <c r="E25" s="54"/>
      <c r="F25" s="42"/>
      <c r="G25" s="42"/>
      <c r="H25" s="41"/>
      <c r="I25" s="42"/>
      <c r="J25" s="42"/>
    </row>
    <row r="26" ht="24" customHeight="1" spans="1:14">
      <c r="A26" s="42"/>
      <c r="B26" s="41"/>
      <c r="C26" s="42" t="s">
        <v>75</v>
      </c>
      <c r="D26" s="42"/>
      <c r="E26" s="54"/>
      <c r="F26" s="42"/>
      <c r="G26" s="42"/>
      <c r="H26" s="41"/>
      <c r="I26" s="42"/>
      <c r="J26" s="42"/>
    </row>
    <row r="27" ht="24" customHeight="1" spans="1:14">
      <c r="A27" s="42"/>
      <c r="B27" s="41"/>
      <c r="C27" s="42" t="s">
        <v>76</v>
      </c>
      <c r="D27" s="42"/>
      <c r="E27" s="54"/>
      <c r="F27" s="42"/>
      <c r="G27" s="42"/>
      <c r="H27" s="41"/>
      <c r="I27" s="42"/>
      <c r="J27" s="42"/>
    </row>
    <row r="28" ht="24" customHeight="1" spans="1:14">
      <c r="A28" s="42"/>
      <c r="B28" s="41"/>
      <c r="C28" s="42" t="s">
        <v>77</v>
      </c>
      <c r="D28" s="42"/>
      <c r="E28" s="54"/>
      <c r="F28" s="42"/>
      <c r="G28" s="42"/>
      <c r="H28" s="41"/>
      <c r="I28" s="42"/>
      <c r="J28" s="42"/>
    </row>
    <row r="29" ht="24" customHeight="1" spans="1:14">
      <c r="A29" s="42"/>
      <c r="B29" s="40" t="s">
        <v>32</v>
      </c>
      <c r="C29" s="55" t="s">
        <v>33</v>
      </c>
      <c r="D29" s="55"/>
      <c r="E29" s="54"/>
      <c r="F29" s="42"/>
      <c r="G29" s="55" t="s">
        <v>32</v>
      </c>
      <c r="H29" s="55" t="s">
        <v>78</v>
      </c>
      <c r="I29" s="55"/>
      <c r="J29" s="55"/>
    </row>
    <row r="30" ht="34" customHeight="1" spans="1:14">
      <c r="A30" s="42">
        <v>3</v>
      </c>
      <c r="B30" s="41" t="s">
        <v>35</v>
      </c>
      <c r="C30" s="42" t="s">
        <v>36</v>
      </c>
      <c r="D30" s="42"/>
      <c r="E30" s="54"/>
      <c r="F30" s="42">
        <v>3</v>
      </c>
      <c r="G30" s="41" t="s">
        <v>37</v>
      </c>
      <c r="H30" s="42" t="s">
        <v>38</v>
      </c>
      <c r="I30" s="42"/>
      <c r="J30" s="42"/>
    </row>
    <row r="31" ht="24" customHeight="1" spans="1:14">
      <c r="A31" s="42"/>
      <c r="B31" s="41" t="s">
        <v>42</v>
      </c>
      <c r="C31" s="42" t="s">
        <v>43</v>
      </c>
      <c r="D31" s="42"/>
      <c r="E31" s="54"/>
      <c r="F31" s="42"/>
      <c r="G31" s="41" t="s">
        <v>42</v>
      </c>
      <c r="H31" s="42" t="s">
        <v>38</v>
      </c>
      <c r="I31" s="42"/>
      <c r="J31" s="42"/>
    </row>
    <row r="32" ht="29" customHeight="1" spans="1:14">
      <c r="A32" s="42"/>
      <c r="B32" s="41" t="s">
        <v>44</v>
      </c>
      <c r="C32" s="42" t="s">
        <v>45</v>
      </c>
      <c r="D32" s="42"/>
      <c r="E32" s="54"/>
      <c r="F32" s="42"/>
      <c r="G32" s="41" t="s">
        <v>44</v>
      </c>
      <c r="H32" s="42" t="s">
        <v>46</v>
      </c>
      <c r="I32" s="42"/>
      <c r="J32" s="42"/>
      <c r="M32" s="47"/>
      <c r="N32" s="47"/>
    </row>
    <row r="33" ht="24" customHeight="1" spans="1:15">
      <c r="A33" s="42"/>
      <c r="B33" s="41" t="s">
        <v>47</v>
      </c>
      <c r="C33" s="42" t="s">
        <v>79</v>
      </c>
      <c r="D33" s="42"/>
      <c r="E33" s="54"/>
      <c r="F33" s="42"/>
      <c r="G33" s="41" t="s">
        <v>47</v>
      </c>
      <c r="H33" s="42" t="s">
        <v>49</v>
      </c>
      <c r="I33" s="42"/>
      <c r="J33" s="42"/>
    </row>
    <row r="34" ht="24" customHeight="1" spans="1:15">
      <c r="A34" s="42"/>
      <c r="B34" s="40" t="s">
        <v>50</v>
      </c>
      <c r="C34" s="55" t="s">
        <v>51</v>
      </c>
      <c r="D34" s="55"/>
      <c r="E34" s="54"/>
      <c r="F34" s="42"/>
      <c r="G34" s="40" t="s">
        <v>50</v>
      </c>
      <c r="H34" s="55" t="s">
        <v>51</v>
      </c>
      <c r="I34" s="55"/>
      <c r="J34" s="55"/>
      <c r="M34" s="56"/>
      <c r="N34" s="57"/>
      <c r="O34" s="57"/>
    </row>
    <row r="35" ht="24" customHeight="1" spans="1:15">
      <c r="A35" s="42"/>
      <c r="B35" s="41" t="s">
        <v>52</v>
      </c>
      <c r="C35" s="42" t="s">
        <v>53</v>
      </c>
      <c r="D35" s="42"/>
      <c r="E35" s="54"/>
      <c r="F35" s="42"/>
      <c r="G35" s="41" t="s">
        <v>52</v>
      </c>
      <c r="H35" s="42" t="s">
        <v>54</v>
      </c>
      <c r="I35" s="42"/>
      <c r="J35" s="42"/>
    </row>
    <row r="36" ht="24" customHeight="1" spans="1:15">
      <c r="A36" s="42">
        <v>4</v>
      </c>
      <c r="B36" s="40" t="s">
        <v>55</v>
      </c>
      <c r="C36" s="55" t="s">
        <v>56</v>
      </c>
      <c r="D36" s="55"/>
      <c r="E36" s="54"/>
      <c r="F36" s="42">
        <v>4</v>
      </c>
      <c r="G36" s="40" t="s">
        <v>55</v>
      </c>
      <c r="H36" s="55" t="s">
        <v>57</v>
      </c>
      <c r="I36" s="55"/>
      <c r="J36" s="55"/>
      <c r="M36" s="47"/>
    </row>
    <row r="37" s="46" customFormat="1" ht="24" customHeight="1" spans="1:15">
      <c r="A37" s="42"/>
      <c r="B37" s="41" t="s">
        <v>58</v>
      </c>
      <c r="C37" s="42" t="s">
        <v>43</v>
      </c>
      <c r="D37" s="42"/>
      <c r="E37" s="54"/>
      <c r="F37" s="42"/>
      <c r="G37" s="41" t="s">
        <v>58</v>
      </c>
      <c r="H37" s="42" t="s">
        <v>49</v>
      </c>
      <c r="I37" s="42"/>
      <c r="J37" s="42"/>
    </row>
  </sheetData>
  <mergeCells count="25">
    <mergeCell ref="A1:J1"/>
    <mergeCell ref="A2:D2"/>
    <mergeCell ref="F2:J2"/>
    <mergeCell ref="N34:O34"/>
    <mergeCell ref="A4:A12"/>
    <mergeCell ref="A13:A29"/>
    <mergeCell ref="A30:A35"/>
    <mergeCell ref="A36:A37"/>
    <mergeCell ref="B4:B12"/>
    <mergeCell ref="B13:B28"/>
    <mergeCell ref="D4:D12"/>
    <mergeCell ref="D13:D28"/>
    <mergeCell ref="E2:E37"/>
    <mergeCell ref="F4:F12"/>
    <mergeCell ref="F13:F29"/>
    <mergeCell ref="F30:F35"/>
    <mergeCell ref="F36:F37"/>
    <mergeCell ref="G4:G12"/>
    <mergeCell ref="G13:G28"/>
    <mergeCell ref="H4:H12"/>
    <mergeCell ref="H13:H28"/>
    <mergeCell ref="I4:I12"/>
    <mergeCell ref="I13:I28"/>
    <mergeCell ref="J4:J12"/>
    <mergeCell ref="J13:J28"/>
  </mergeCells>
  <pageMargins left="0.0388888888888889" right="0.0388888888888889" top="0.0388888888888889" bottom="0.0388888888888889" header="0.5" footer="0.5"/>
  <pageSetup paperSize="9" scale="7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topLeftCell="A37" workbookViewId="0">
      <selection activeCell="M69" sqref="M69"/>
    </sheetView>
  </sheetViews>
  <sheetFormatPr defaultColWidth="9" defaultRowHeight="13.5"/>
  <cols>
    <col min="1" max="1" width="8.625" customWidth="1"/>
    <col min="2" max="2" width="17.625" customWidth="1"/>
    <col min="3" max="3" width="14.375" customWidth="1"/>
    <col min="4" max="4" width="11.5" customWidth="1"/>
    <col min="5" max="5" width="12.75" customWidth="1"/>
    <col min="6" max="6" width="11.625" customWidth="1"/>
    <col min="7" max="7" width="20" customWidth="1"/>
  </cols>
  <sheetData>
    <row r="1" ht="20.25" spans="1:7">
      <c r="A1" s="37" t="s">
        <v>80</v>
      </c>
      <c r="B1" s="38"/>
      <c r="C1" s="38"/>
      <c r="D1" s="38"/>
      <c r="E1" s="38"/>
      <c r="F1" s="38"/>
      <c r="G1" s="38"/>
    </row>
    <row r="2" ht="41" customHeight="1" spans="1:7">
      <c r="A2" s="2" t="s">
        <v>1</v>
      </c>
      <c r="B2" s="3" t="s">
        <v>2</v>
      </c>
      <c r="C2" s="2" t="s">
        <v>3</v>
      </c>
      <c r="D2" s="2"/>
      <c r="E2" s="2"/>
      <c r="F2" s="2"/>
      <c r="G2" s="3" t="s">
        <v>81</v>
      </c>
    </row>
    <row r="3" ht="22" customHeight="1" spans="1:7">
      <c r="A3" s="12">
        <v>1</v>
      </c>
      <c r="B3" s="29" t="s">
        <v>82</v>
      </c>
      <c r="C3" s="9" t="s">
        <v>32</v>
      </c>
      <c r="D3" s="9" t="s">
        <v>83</v>
      </c>
      <c r="E3" s="10" t="s">
        <v>84</v>
      </c>
      <c r="F3" s="12" t="s">
        <v>85</v>
      </c>
      <c r="G3" s="12"/>
    </row>
    <row r="4" ht="22" customHeight="1" spans="1:7">
      <c r="A4" s="12"/>
      <c r="B4" s="29"/>
      <c r="C4" s="9" t="s">
        <v>86</v>
      </c>
      <c r="D4" s="9" t="s">
        <v>87</v>
      </c>
      <c r="E4" s="10" t="s">
        <v>88</v>
      </c>
      <c r="F4" s="12" t="s">
        <v>89</v>
      </c>
      <c r="G4" s="12"/>
    </row>
    <row r="5" ht="22" customHeight="1" spans="1:7">
      <c r="A5" s="12"/>
      <c r="B5" s="29"/>
      <c r="C5" s="9" t="s">
        <v>90</v>
      </c>
      <c r="D5" s="9" t="s">
        <v>91</v>
      </c>
      <c r="E5" s="10" t="s">
        <v>92</v>
      </c>
      <c r="F5" s="12" t="s">
        <v>93</v>
      </c>
      <c r="G5" s="12"/>
    </row>
    <row r="6" ht="22" customHeight="1" spans="1:7">
      <c r="A6" s="12"/>
      <c r="B6" s="29"/>
      <c r="C6" s="9" t="s">
        <v>94</v>
      </c>
      <c r="D6" s="9" t="s">
        <v>95</v>
      </c>
      <c r="E6" s="10" t="s">
        <v>96</v>
      </c>
      <c r="F6" s="10" t="s">
        <v>97</v>
      </c>
      <c r="G6" s="12"/>
    </row>
    <row r="7" ht="22" customHeight="1" spans="1:7">
      <c r="A7" s="12"/>
      <c r="B7" s="29"/>
      <c r="C7" s="9" t="s">
        <v>98</v>
      </c>
      <c r="D7" s="9" t="s">
        <v>99</v>
      </c>
      <c r="E7" s="10" t="s">
        <v>100</v>
      </c>
      <c r="F7" s="10" t="s">
        <v>101</v>
      </c>
      <c r="G7" s="12"/>
    </row>
    <row r="8" ht="22" customHeight="1" spans="1:7">
      <c r="A8" s="12"/>
      <c r="B8" s="29"/>
      <c r="C8" s="9" t="s">
        <v>102</v>
      </c>
      <c r="D8" s="9" t="s">
        <v>103</v>
      </c>
      <c r="E8" s="10" t="s">
        <v>104</v>
      </c>
      <c r="F8" s="10" t="s">
        <v>105</v>
      </c>
      <c r="G8" s="12"/>
    </row>
    <row r="9" ht="22" customHeight="1" spans="1:7">
      <c r="A9" s="12"/>
      <c r="B9" s="29"/>
      <c r="C9" s="9" t="s">
        <v>99</v>
      </c>
      <c r="D9" s="9" t="s">
        <v>106</v>
      </c>
      <c r="E9" s="10" t="s">
        <v>107</v>
      </c>
      <c r="F9" s="10" t="s">
        <v>108</v>
      </c>
      <c r="G9" s="12"/>
    </row>
    <row r="10" ht="22" customHeight="1" spans="1:7">
      <c r="A10" s="12"/>
      <c r="B10" s="29"/>
      <c r="C10" s="10" t="s">
        <v>109</v>
      </c>
      <c r="D10" s="10" t="s">
        <v>110</v>
      </c>
      <c r="E10" s="10" t="s">
        <v>111</v>
      </c>
      <c r="F10" s="10" t="s">
        <v>112</v>
      </c>
      <c r="G10" s="12"/>
    </row>
    <row r="11" ht="22" customHeight="1" spans="1:7">
      <c r="A11" s="12"/>
      <c r="B11" s="29"/>
      <c r="C11" s="9" t="s">
        <v>113</v>
      </c>
      <c r="D11" s="13" t="s">
        <v>107</v>
      </c>
      <c r="E11" s="14" t="s">
        <v>114</v>
      </c>
      <c r="F11" s="10" t="s">
        <v>115</v>
      </c>
      <c r="G11" s="12"/>
    </row>
    <row r="12" ht="22" customHeight="1" spans="1:7">
      <c r="A12" s="12"/>
      <c r="B12" s="29"/>
      <c r="C12" s="13" t="s">
        <v>116</v>
      </c>
      <c r="D12" s="13" t="s">
        <v>117</v>
      </c>
      <c r="E12" s="14" t="s">
        <v>118</v>
      </c>
      <c r="F12" s="14" t="s">
        <v>119</v>
      </c>
      <c r="G12" s="12"/>
    </row>
    <row r="13" ht="22" customHeight="1" spans="1:7">
      <c r="A13" s="12"/>
      <c r="B13" s="29"/>
      <c r="C13" s="13" t="s">
        <v>120</v>
      </c>
      <c r="D13" s="12" t="s">
        <v>121</v>
      </c>
      <c r="E13" s="12" t="s">
        <v>122</v>
      </c>
      <c r="F13" s="14" t="s">
        <v>123</v>
      </c>
      <c r="G13" s="12"/>
    </row>
    <row r="14" ht="22" customHeight="1" spans="1:7">
      <c r="A14" s="12"/>
      <c r="B14" s="39" t="s">
        <v>124</v>
      </c>
      <c r="C14" s="39"/>
      <c r="D14" s="39"/>
      <c r="E14" s="39"/>
      <c r="F14" s="39"/>
      <c r="G14" s="12"/>
    </row>
    <row r="15" ht="22" customHeight="1" spans="1:7">
      <c r="A15" s="12">
        <v>2</v>
      </c>
      <c r="B15" s="40" t="s">
        <v>125</v>
      </c>
      <c r="C15" s="41" t="s">
        <v>42</v>
      </c>
      <c r="D15" s="42" t="s">
        <v>126</v>
      </c>
      <c r="E15" s="41" t="s">
        <v>127</v>
      </c>
      <c r="F15" s="42" t="s">
        <v>128</v>
      </c>
      <c r="G15" s="7"/>
    </row>
    <row r="16" ht="22" customHeight="1" spans="1:7">
      <c r="A16" s="12"/>
      <c r="B16" s="41"/>
      <c r="C16" s="41" t="s">
        <v>129</v>
      </c>
      <c r="D16" s="42" t="s">
        <v>130</v>
      </c>
      <c r="E16" s="41" t="s">
        <v>131</v>
      </c>
      <c r="F16" s="42" t="s">
        <v>132</v>
      </c>
      <c r="G16" s="11"/>
    </row>
    <row r="17" ht="22" customHeight="1" spans="1:7">
      <c r="A17" s="12"/>
      <c r="B17" s="41"/>
      <c r="C17" s="41" t="s">
        <v>133</v>
      </c>
      <c r="D17" s="42" t="s">
        <v>134</v>
      </c>
      <c r="E17" s="41" t="s">
        <v>135</v>
      </c>
      <c r="F17" s="42" t="s">
        <v>136</v>
      </c>
      <c r="G17" s="11"/>
    </row>
    <row r="18" ht="22" customHeight="1" spans="1:7">
      <c r="A18" s="12"/>
      <c r="B18" s="41"/>
      <c r="C18" s="41" t="s">
        <v>137</v>
      </c>
      <c r="D18" s="42" t="s">
        <v>138</v>
      </c>
      <c r="E18" s="41" t="s">
        <v>139</v>
      </c>
      <c r="F18" s="42" t="s">
        <v>140</v>
      </c>
      <c r="G18" s="11"/>
    </row>
    <row r="19" ht="22" customHeight="1" spans="1:7">
      <c r="A19" s="12"/>
      <c r="B19" s="41"/>
      <c r="C19" s="41" t="s">
        <v>141</v>
      </c>
      <c r="D19" s="42" t="s">
        <v>142</v>
      </c>
      <c r="E19" s="41" t="s">
        <v>143</v>
      </c>
      <c r="F19" s="42" t="s">
        <v>144</v>
      </c>
      <c r="G19" s="11"/>
    </row>
    <row r="20" ht="22" customHeight="1" spans="1:7">
      <c r="A20" s="12"/>
      <c r="B20" s="41"/>
      <c r="C20" s="41" t="s">
        <v>145</v>
      </c>
      <c r="D20" s="42" t="s">
        <v>146</v>
      </c>
      <c r="E20" s="41" t="s">
        <v>147</v>
      </c>
      <c r="F20" s="42" t="s">
        <v>148</v>
      </c>
      <c r="G20" s="11"/>
    </row>
    <row r="21" ht="22" customHeight="1" spans="1:7">
      <c r="A21" s="12"/>
      <c r="B21" s="41"/>
      <c r="C21" s="41" t="s">
        <v>149</v>
      </c>
      <c r="D21" s="42" t="s">
        <v>150</v>
      </c>
      <c r="E21" s="41" t="s">
        <v>151</v>
      </c>
      <c r="F21" s="42" t="s">
        <v>152</v>
      </c>
      <c r="G21" s="11"/>
    </row>
    <row r="22" ht="22" customHeight="1" spans="1:7">
      <c r="A22" s="12"/>
      <c r="B22" s="41"/>
      <c r="C22" s="42" t="s">
        <v>153</v>
      </c>
      <c r="D22" s="42" t="s">
        <v>154</v>
      </c>
      <c r="E22" s="42" t="s">
        <v>155</v>
      </c>
      <c r="F22" s="42" t="s">
        <v>156</v>
      </c>
      <c r="G22" s="11"/>
    </row>
    <row r="23" ht="22" customHeight="1" spans="1:7">
      <c r="A23" s="12"/>
      <c r="B23" s="41"/>
      <c r="C23" s="42" t="s">
        <v>157</v>
      </c>
      <c r="D23" s="42" t="s">
        <v>158</v>
      </c>
      <c r="E23" s="42" t="s">
        <v>159</v>
      </c>
      <c r="F23" s="42" t="s">
        <v>160</v>
      </c>
      <c r="G23" s="11"/>
    </row>
    <row r="24" ht="22" customHeight="1" spans="1:7">
      <c r="A24" s="12"/>
      <c r="B24" s="41"/>
      <c r="C24" s="42" t="s">
        <v>161</v>
      </c>
      <c r="D24" s="42" t="s">
        <v>162</v>
      </c>
      <c r="E24" s="42" t="s">
        <v>163</v>
      </c>
      <c r="F24" s="42" t="s">
        <v>164</v>
      </c>
      <c r="G24" s="11"/>
    </row>
    <row r="25" ht="22" customHeight="1" spans="1:7">
      <c r="A25" s="12"/>
      <c r="B25" s="41"/>
      <c r="C25" s="42" t="s">
        <v>165</v>
      </c>
      <c r="D25" s="42" t="s">
        <v>166</v>
      </c>
      <c r="E25" s="42" t="s">
        <v>167</v>
      </c>
      <c r="F25" s="42" t="s">
        <v>168</v>
      </c>
      <c r="G25" s="11"/>
    </row>
    <row r="26" ht="22" customHeight="1" spans="1:7">
      <c r="A26" s="12"/>
      <c r="B26" s="41"/>
      <c r="C26" s="42" t="s">
        <v>169</v>
      </c>
      <c r="D26" s="42" t="s">
        <v>170</v>
      </c>
      <c r="E26" s="42" t="s">
        <v>171</v>
      </c>
      <c r="F26" s="42" t="s">
        <v>172</v>
      </c>
      <c r="G26" s="11"/>
    </row>
    <row r="27" ht="22" customHeight="1" spans="1:7">
      <c r="A27" s="12"/>
      <c r="B27" s="41"/>
      <c r="C27" s="42" t="s">
        <v>173</v>
      </c>
      <c r="D27" s="42" t="s">
        <v>174</v>
      </c>
      <c r="E27" s="42" t="s">
        <v>175</v>
      </c>
      <c r="F27" s="42" t="s">
        <v>176</v>
      </c>
      <c r="G27" s="11"/>
    </row>
    <row r="28" ht="22" customHeight="1" spans="1:7">
      <c r="A28" s="12"/>
      <c r="B28" s="41"/>
      <c r="C28" s="41" t="s">
        <v>177</v>
      </c>
      <c r="D28" s="42" t="s">
        <v>178</v>
      </c>
      <c r="E28" s="41" t="s">
        <v>179</v>
      </c>
      <c r="F28" s="42" t="s">
        <v>180</v>
      </c>
      <c r="G28" s="11"/>
    </row>
    <row r="29" ht="22" customHeight="1" spans="1:7">
      <c r="A29" s="12"/>
      <c r="B29" s="41"/>
      <c r="C29" s="41" t="s">
        <v>181</v>
      </c>
      <c r="D29" s="42" t="s">
        <v>182</v>
      </c>
      <c r="E29" s="41" t="s">
        <v>183</v>
      </c>
      <c r="F29" s="42" t="s">
        <v>184</v>
      </c>
      <c r="G29" s="11"/>
    </row>
    <row r="30" ht="22" customHeight="1" spans="1:7">
      <c r="A30" s="12"/>
      <c r="B30" s="41"/>
      <c r="C30" s="41" t="s">
        <v>185</v>
      </c>
      <c r="D30" s="42" t="s">
        <v>186</v>
      </c>
      <c r="E30" s="41" t="s">
        <v>187</v>
      </c>
      <c r="F30" s="42" t="s">
        <v>188</v>
      </c>
      <c r="G30" s="11"/>
    </row>
    <row r="31" ht="22" customHeight="1" spans="1:7">
      <c r="A31" s="12"/>
      <c r="B31" s="41"/>
      <c r="C31" s="41" t="s">
        <v>189</v>
      </c>
      <c r="D31" s="42" t="s">
        <v>190</v>
      </c>
      <c r="E31" s="41" t="s">
        <v>191</v>
      </c>
      <c r="F31" s="42" t="s">
        <v>192</v>
      </c>
      <c r="G31" s="11"/>
    </row>
    <row r="32" ht="23" customHeight="1" spans="1:7">
      <c r="A32" s="12"/>
      <c r="B32" s="41"/>
      <c r="C32" s="42" t="s">
        <v>23</v>
      </c>
      <c r="D32" s="42" t="s">
        <v>193</v>
      </c>
      <c r="E32" s="41" t="s">
        <v>194</v>
      </c>
      <c r="F32" s="42" t="s">
        <v>171</v>
      </c>
      <c r="G32" s="11"/>
    </row>
    <row r="33" ht="22" customHeight="1" spans="1:11">
      <c r="A33" s="12"/>
      <c r="B33" s="41"/>
      <c r="C33" s="41" t="s">
        <v>52</v>
      </c>
      <c r="D33" s="42" t="s">
        <v>195</v>
      </c>
      <c r="E33" s="41" t="s">
        <v>196</v>
      </c>
      <c r="F33" s="42" t="s">
        <v>27</v>
      </c>
      <c r="G33" s="11"/>
    </row>
    <row r="34" ht="22" customHeight="1" spans="1:11">
      <c r="A34" s="12"/>
      <c r="B34" s="41"/>
      <c r="C34" s="41" t="s">
        <v>50</v>
      </c>
      <c r="D34" s="41" t="s">
        <v>197</v>
      </c>
      <c r="E34" s="41" t="s">
        <v>198</v>
      </c>
      <c r="F34" s="41" t="s">
        <v>199</v>
      </c>
      <c r="G34" s="11"/>
    </row>
    <row r="35" ht="22" customHeight="1" spans="1:11">
      <c r="A35" s="12"/>
      <c r="B35" s="41"/>
      <c r="C35" s="41" t="s">
        <v>200</v>
      </c>
      <c r="D35" s="41" t="s">
        <v>201</v>
      </c>
      <c r="E35" s="41" t="s">
        <v>202</v>
      </c>
      <c r="F35" s="41" t="s">
        <v>203</v>
      </c>
      <c r="G35" s="11"/>
    </row>
    <row r="36" ht="22" customHeight="1" spans="1:11">
      <c r="A36" s="12"/>
      <c r="B36" s="41"/>
      <c r="C36" s="42" t="s">
        <v>9</v>
      </c>
      <c r="D36" s="42" t="s">
        <v>204</v>
      </c>
      <c r="E36" s="42" t="s">
        <v>205</v>
      </c>
      <c r="F36" s="41" t="s">
        <v>206</v>
      </c>
      <c r="G36" s="11"/>
    </row>
    <row r="37" ht="22" customHeight="1" spans="1:11">
      <c r="A37" s="12"/>
      <c r="B37" s="41"/>
      <c r="C37" s="42" t="s">
        <v>11</v>
      </c>
      <c r="D37" s="42" t="s">
        <v>207</v>
      </c>
      <c r="E37" s="42" t="s">
        <v>208</v>
      </c>
      <c r="F37" s="41" t="s">
        <v>209</v>
      </c>
      <c r="G37" s="11"/>
    </row>
    <row r="38" ht="22" customHeight="1" spans="1:11">
      <c r="A38" s="12"/>
      <c r="B38" s="41"/>
      <c r="C38" s="42" t="s">
        <v>12</v>
      </c>
      <c r="D38" s="42" t="s">
        <v>210</v>
      </c>
      <c r="E38" s="42" t="s">
        <v>211</v>
      </c>
      <c r="F38" s="41" t="s">
        <v>212</v>
      </c>
      <c r="G38" s="11"/>
    </row>
    <row r="39" ht="22" customHeight="1" spans="1:11">
      <c r="A39" s="12"/>
      <c r="B39" s="41"/>
      <c r="C39" s="42" t="s">
        <v>13</v>
      </c>
      <c r="D39" s="42" t="s">
        <v>213</v>
      </c>
      <c r="E39" s="42" t="s">
        <v>214</v>
      </c>
      <c r="F39" s="41" t="s">
        <v>215</v>
      </c>
      <c r="G39" s="11"/>
    </row>
    <row r="40" ht="22" customHeight="1" spans="1:11">
      <c r="A40" s="12"/>
      <c r="B40" s="41"/>
      <c r="C40" s="42" t="s">
        <v>14</v>
      </c>
      <c r="D40" s="42" t="s">
        <v>216</v>
      </c>
      <c r="E40" s="42" t="s">
        <v>217</v>
      </c>
      <c r="F40" s="41" t="s">
        <v>218</v>
      </c>
      <c r="G40" s="11"/>
    </row>
    <row r="41" ht="22" customHeight="1" spans="1:11">
      <c r="A41" s="12"/>
      <c r="B41" s="41"/>
      <c r="C41" s="42" t="s">
        <v>15</v>
      </c>
      <c r="D41" s="42" t="s">
        <v>219</v>
      </c>
      <c r="E41" s="41" t="s">
        <v>58</v>
      </c>
      <c r="F41" s="41" t="s">
        <v>220</v>
      </c>
      <c r="G41" s="11"/>
    </row>
    <row r="42" ht="22" customHeight="1" spans="1:11">
      <c r="A42" s="12"/>
      <c r="B42" s="41"/>
      <c r="C42" s="42" t="s">
        <v>16</v>
      </c>
      <c r="D42" s="42" t="s">
        <v>221</v>
      </c>
      <c r="E42" s="42" t="s">
        <v>73</v>
      </c>
      <c r="F42" s="41" t="s">
        <v>222</v>
      </c>
      <c r="G42" s="11"/>
    </row>
    <row r="43" ht="22" customHeight="1" spans="1:11">
      <c r="A43" s="12"/>
      <c r="B43" s="41"/>
      <c r="C43" s="42" t="s">
        <v>17</v>
      </c>
      <c r="D43" s="42" t="s">
        <v>223</v>
      </c>
      <c r="E43" s="42" t="s">
        <v>71</v>
      </c>
      <c r="F43" s="41" t="s">
        <v>224</v>
      </c>
      <c r="G43" s="11"/>
    </row>
    <row r="44" ht="22" customHeight="1" spans="1:11">
      <c r="A44" s="12"/>
      <c r="B44" s="41"/>
      <c r="C44" s="42" t="s">
        <v>18</v>
      </c>
      <c r="D44" s="42" t="s">
        <v>225</v>
      </c>
      <c r="E44" s="41" t="s">
        <v>74</v>
      </c>
      <c r="F44" s="41" t="s">
        <v>226</v>
      </c>
      <c r="G44" s="11"/>
    </row>
    <row r="45" ht="22" customHeight="1" spans="1:11">
      <c r="A45" s="12"/>
      <c r="B45" s="41"/>
      <c r="C45" s="42" t="s">
        <v>227</v>
      </c>
      <c r="D45" s="42" t="s">
        <v>228</v>
      </c>
      <c r="E45" s="41" t="s">
        <v>229</v>
      </c>
      <c r="F45" s="41" t="s">
        <v>230</v>
      </c>
      <c r="G45" s="11"/>
    </row>
    <row r="46" ht="22" customHeight="1" spans="1:11">
      <c r="A46" s="12"/>
      <c r="B46" s="41"/>
      <c r="C46" s="42" t="s">
        <v>231</v>
      </c>
      <c r="D46" s="42" t="s">
        <v>232</v>
      </c>
      <c r="E46" s="41" t="s">
        <v>233</v>
      </c>
      <c r="F46" s="41" t="s">
        <v>234</v>
      </c>
      <c r="G46" s="11"/>
    </row>
    <row r="47" ht="22" customHeight="1" spans="1:11">
      <c r="A47" s="12"/>
      <c r="B47" s="41"/>
      <c r="C47" s="42" t="s">
        <v>235</v>
      </c>
      <c r="D47" s="42" t="s">
        <v>236</v>
      </c>
      <c r="E47" s="42" t="s">
        <v>28</v>
      </c>
      <c r="F47" s="42" t="s">
        <v>237</v>
      </c>
      <c r="G47" s="11"/>
    </row>
    <row r="48" ht="22" customHeight="1" spans="1:11">
      <c r="A48" s="12"/>
      <c r="B48" s="41"/>
      <c r="C48" s="42" t="s">
        <v>238</v>
      </c>
      <c r="D48" s="42" t="s">
        <v>239</v>
      </c>
      <c r="E48" s="42" t="s">
        <v>29</v>
      </c>
      <c r="F48" s="42" t="s">
        <v>240</v>
      </c>
      <c r="G48" s="11"/>
      <c r="K48" s="43"/>
    </row>
    <row r="49" ht="22" customHeight="1" spans="1:7">
      <c r="A49" s="12"/>
      <c r="B49" s="41"/>
      <c r="C49" s="42" t="s">
        <v>241</v>
      </c>
      <c r="D49" s="42" t="s">
        <v>31</v>
      </c>
      <c r="E49" s="42" t="s">
        <v>30</v>
      </c>
      <c r="F49" s="42" t="s">
        <v>242</v>
      </c>
      <c r="G49" s="11"/>
    </row>
    <row r="50" ht="22" customHeight="1" spans="1:7">
      <c r="A50" s="12"/>
      <c r="B50" s="41"/>
      <c r="C50" s="42" t="s">
        <v>214</v>
      </c>
      <c r="D50" s="41" t="s">
        <v>47</v>
      </c>
      <c r="E50" s="42" t="s">
        <v>243</v>
      </c>
      <c r="F50" s="42" t="s">
        <v>244</v>
      </c>
      <c r="G50" s="11"/>
    </row>
    <row r="51" ht="22" customHeight="1" spans="1:7">
      <c r="A51" s="12"/>
      <c r="B51" s="41"/>
      <c r="C51" s="42" t="s">
        <v>245</v>
      </c>
      <c r="D51" s="41" t="s">
        <v>246</v>
      </c>
      <c r="E51" s="42" t="s">
        <v>247</v>
      </c>
      <c r="F51" s="42" t="s">
        <v>248</v>
      </c>
      <c r="G51" s="11"/>
    </row>
    <row r="52" ht="22" customHeight="1" spans="1:7">
      <c r="A52" s="12"/>
      <c r="B52" s="41"/>
      <c r="C52" s="42" t="s">
        <v>21</v>
      </c>
      <c r="D52" s="41" t="s">
        <v>249</v>
      </c>
      <c r="E52" s="42" t="s">
        <v>250</v>
      </c>
      <c r="F52" s="42" t="s">
        <v>251</v>
      </c>
      <c r="G52" s="11"/>
    </row>
    <row r="53" ht="22" customHeight="1" spans="1:7">
      <c r="A53" s="12"/>
      <c r="B53" s="41"/>
      <c r="C53" s="42" t="s">
        <v>252</v>
      </c>
      <c r="D53" s="42" t="s">
        <v>253</v>
      </c>
      <c r="E53" s="42" t="s">
        <v>25</v>
      </c>
      <c r="F53" s="42" t="s">
        <v>254</v>
      </c>
      <c r="G53" s="11"/>
    </row>
    <row r="54" ht="22" customHeight="1" spans="1:7">
      <c r="A54" s="12"/>
      <c r="B54" s="41"/>
      <c r="C54" s="42" t="s">
        <v>24</v>
      </c>
      <c r="D54" s="42" t="s">
        <v>255</v>
      </c>
      <c r="E54" s="42" t="s">
        <v>26</v>
      </c>
      <c r="F54" s="42"/>
      <c r="G54" s="11"/>
    </row>
    <row r="55" ht="22" customHeight="1" spans="1:7">
      <c r="A55" s="44"/>
      <c r="B55" s="44" t="s">
        <v>256</v>
      </c>
      <c r="C55" s="44"/>
      <c r="D55" s="44"/>
      <c r="E55" s="44"/>
      <c r="F55" s="44"/>
      <c r="G55" s="18"/>
    </row>
    <row r="56" ht="22" customHeight="1" spans="1:7">
      <c r="A56" s="44" t="s">
        <v>257</v>
      </c>
      <c r="B56" s="44"/>
      <c r="C56" s="44"/>
      <c r="D56" s="44"/>
      <c r="E56" s="44"/>
      <c r="F56" s="44"/>
      <c r="G56" s="42"/>
    </row>
    <row r="57" ht="57" customHeight="1" spans="1:7">
      <c r="A57" s="45" t="s">
        <v>258</v>
      </c>
      <c r="B57" s="45"/>
      <c r="C57" s="45"/>
      <c r="D57" s="45"/>
      <c r="E57" s="45"/>
      <c r="F57" s="45"/>
      <c r="G57" s="45"/>
    </row>
  </sheetData>
  <mergeCells count="12">
    <mergeCell ref="A1:G1"/>
    <mergeCell ref="C2:F2"/>
    <mergeCell ref="B14:F14"/>
    <mergeCell ref="B55:F55"/>
    <mergeCell ref="A56:F56"/>
    <mergeCell ref="A57:G57"/>
    <mergeCell ref="A3:A14"/>
    <mergeCell ref="A15:A54"/>
    <mergeCell ref="B3:B13"/>
    <mergeCell ref="B15:B54"/>
    <mergeCell ref="G3:G14"/>
    <mergeCell ref="G15:G55"/>
  </mergeCells>
  <printOptions gridLines="1"/>
  <pageMargins left="0.0388888888888889" right="0.0388888888888889" top="0.0388888888888889" bottom="0.0388888888888889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2"/>
  <sheetViews>
    <sheetView topLeftCell="A9" workbookViewId="0">
      <selection activeCell="D34" sqref="D34"/>
    </sheetView>
  </sheetViews>
  <sheetFormatPr defaultColWidth="9" defaultRowHeight="13.5" outlineLevelCol="7"/>
  <cols>
    <col min="2" max="2" width="15" customWidth="1"/>
    <col min="3" max="6" width="21.75" customWidth="1"/>
    <col min="7" max="7" width="27.875" customWidth="1"/>
  </cols>
  <sheetData>
    <row r="1" ht="25.5" spans="1:8">
      <c r="A1" s="1" t="s">
        <v>0</v>
      </c>
      <c r="B1" s="1"/>
      <c r="C1" s="1"/>
      <c r="D1" s="1"/>
      <c r="E1" s="1"/>
      <c r="F1" s="1"/>
      <c r="G1" s="1"/>
    </row>
    <row r="2" ht="18.75" spans="1:8">
      <c r="A2" s="2" t="s">
        <v>259</v>
      </c>
      <c r="B2" s="3" t="s">
        <v>2</v>
      </c>
      <c r="C2" s="4" t="s">
        <v>3</v>
      </c>
      <c r="D2" s="5"/>
      <c r="E2" s="5"/>
      <c r="F2" s="6"/>
      <c r="G2" s="2" t="s">
        <v>4</v>
      </c>
    </row>
    <row r="3" ht="14.25" spans="1:8">
      <c r="A3" s="7">
        <v>1</v>
      </c>
      <c r="B3" s="8" t="s">
        <v>260</v>
      </c>
      <c r="C3" s="9" t="s">
        <v>32</v>
      </c>
      <c r="D3" s="9" t="s">
        <v>83</v>
      </c>
      <c r="E3" s="10" t="s">
        <v>84</v>
      </c>
      <c r="F3" s="11" t="s">
        <v>85</v>
      </c>
      <c r="G3" s="11"/>
    </row>
    <row r="4" ht="14.25" spans="1:8">
      <c r="A4" s="11"/>
      <c r="B4" s="8"/>
      <c r="C4" s="9" t="s">
        <v>86</v>
      </c>
      <c r="D4" s="9" t="s">
        <v>87</v>
      </c>
      <c r="E4" s="10" t="s">
        <v>88</v>
      </c>
      <c r="F4" s="12" t="s">
        <v>89</v>
      </c>
      <c r="G4" s="11"/>
    </row>
    <row r="5" ht="14.25" spans="1:8">
      <c r="A5" s="11"/>
      <c r="B5" s="8"/>
      <c r="C5" s="9" t="s">
        <v>90</v>
      </c>
      <c r="D5" s="9" t="s">
        <v>91</v>
      </c>
      <c r="E5" s="10" t="s">
        <v>92</v>
      </c>
      <c r="F5" s="11" t="s">
        <v>93</v>
      </c>
      <c r="G5" s="11"/>
    </row>
    <row r="6" ht="14.25" spans="1:8">
      <c r="A6" s="11"/>
      <c r="B6" s="8"/>
      <c r="C6" s="9" t="s">
        <v>94</v>
      </c>
      <c r="D6" s="9" t="s">
        <v>95</v>
      </c>
      <c r="E6" s="10" t="s">
        <v>96</v>
      </c>
      <c r="F6" s="10" t="s">
        <v>97</v>
      </c>
      <c r="G6" s="11"/>
    </row>
    <row r="7" ht="14.25" spans="1:8">
      <c r="A7" s="11"/>
      <c r="B7" s="8"/>
      <c r="C7" s="9" t="s">
        <v>98</v>
      </c>
      <c r="D7" s="9" t="s">
        <v>99</v>
      </c>
      <c r="E7" s="10" t="s">
        <v>100</v>
      </c>
      <c r="F7" s="10" t="s">
        <v>101</v>
      </c>
      <c r="G7" s="11"/>
    </row>
    <row r="8" ht="14.25" spans="1:8">
      <c r="A8" s="11"/>
      <c r="B8" s="8"/>
      <c r="C8" s="9" t="s">
        <v>102</v>
      </c>
      <c r="D8" s="9" t="s">
        <v>103</v>
      </c>
      <c r="E8" s="10" t="s">
        <v>104</v>
      </c>
      <c r="F8" s="10" t="s">
        <v>105</v>
      </c>
      <c r="G8" s="11"/>
    </row>
    <row r="9" ht="14.25" spans="1:8">
      <c r="A9" s="11"/>
      <c r="B9" s="8"/>
      <c r="C9" s="9" t="s">
        <v>99</v>
      </c>
      <c r="D9" s="9" t="s">
        <v>106</v>
      </c>
      <c r="E9" s="10" t="s">
        <v>107</v>
      </c>
      <c r="F9" s="10" t="s">
        <v>108</v>
      </c>
      <c r="G9" s="11"/>
    </row>
    <row r="10" ht="14.25" spans="1:8">
      <c r="A10" s="11"/>
      <c r="B10" s="8"/>
      <c r="C10" s="9" t="s">
        <v>113</v>
      </c>
      <c r="D10" s="13" t="s">
        <v>107</v>
      </c>
      <c r="E10" s="14" t="s">
        <v>261</v>
      </c>
      <c r="F10" s="10" t="s">
        <v>115</v>
      </c>
      <c r="G10" s="11"/>
    </row>
    <row r="11" ht="14.25" spans="1:8">
      <c r="A11" s="11"/>
      <c r="B11" s="8"/>
      <c r="C11" s="13" t="s">
        <v>116</v>
      </c>
      <c r="D11" s="13" t="s">
        <v>117</v>
      </c>
      <c r="E11" s="14" t="s">
        <v>118</v>
      </c>
      <c r="F11" s="14" t="s">
        <v>119</v>
      </c>
      <c r="G11" s="11"/>
    </row>
    <row r="12" ht="14.25" spans="1:8">
      <c r="A12" s="11"/>
      <c r="B12" s="8"/>
      <c r="C12" s="13" t="s">
        <v>120</v>
      </c>
      <c r="D12" s="11" t="s">
        <v>121</v>
      </c>
      <c r="E12" s="11" t="s">
        <v>122</v>
      </c>
      <c r="F12" s="14" t="s">
        <v>123</v>
      </c>
      <c r="G12" s="11"/>
    </row>
    <row r="13" ht="14.25" spans="1:8">
      <c r="A13" s="11"/>
      <c r="B13" s="8"/>
      <c r="C13" s="15" t="s">
        <v>50</v>
      </c>
      <c r="D13" s="16" t="s">
        <v>197</v>
      </c>
      <c r="E13" s="16" t="s">
        <v>198</v>
      </c>
      <c r="F13" s="16" t="s">
        <v>199</v>
      </c>
      <c r="G13" s="17"/>
    </row>
    <row r="14" ht="14.25" spans="1:8">
      <c r="A14" s="11"/>
      <c r="B14" s="8"/>
      <c r="C14" s="15" t="s">
        <v>200</v>
      </c>
      <c r="D14" s="16" t="s">
        <v>201</v>
      </c>
      <c r="E14" s="16" t="s">
        <v>202</v>
      </c>
      <c r="F14" s="16" t="s">
        <v>203</v>
      </c>
      <c r="G14" s="17"/>
    </row>
    <row r="15" ht="14.25" spans="1:8">
      <c r="A15" s="18"/>
      <c r="B15" s="19" t="s">
        <v>262</v>
      </c>
      <c r="C15" s="16"/>
      <c r="D15" s="16"/>
      <c r="E15" s="16"/>
      <c r="F15" s="16"/>
      <c r="G15" s="20">
        <v>3130000</v>
      </c>
      <c r="H15" t="s">
        <v>263</v>
      </c>
    </row>
    <row r="16" ht="14.25" spans="1:8">
      <c r="A16" s="7">
        <v>2</v>
      </c>
      <c r="B16" s="21" t="s">
        <v>264</v>
      </c>
      <c r="C16" s="13" t="s">
        <v>42</v>
      </c>
      <c r="D16" s="14" t="s">
        <v>126</v>
      </c>
      <c r="E16" s="13" t="s">
        <v>127</v>
      </c>
      <c r="F16" s="14" t="s">
        <v>128</v>
      </c>
      <c r="G16" s="7">
        <v>1545000</v>
      </c>
    </row>
    <row r="17" ht="14.25" spans="1:7">
      <c r="A17" s="11"/>
      <c r="B17" s="22"/>
      <c r="C17" s="13" t="s">
        <v>129</v>
      </c>
      <c r="D17" s="14" t="s">
        <v>130</v>
      </c>
      <c r="E17" s="13" t="s">
        <v>131</v>
      </c>
      <c r="F17" s="14" t="s">
        <v>132</v>
      </c>
      <c r="G17" s="11"/>
    </row>
    <row r="18" ht="14.25" spans="1:7">
      <c r="A18" s="11"/>
      <c r="B18" s="22"/>
      <c r="C18" s="13" t="s">
        <v>133</v>
      </c>
      <c r="D18" s="14" t="s">
        <v>134</v>
      </c>
      <c r="E18" s="13" t="s">
        <v>135</v>
      </c>
      <c r="F18" s="14" t="s">
        <v>136</v>
      </c>
      <c r="G18" s="11"/>
    </row>
    <row r="19" ht="14.25" spans="1:7">
      <c r="A19" s="11"/>
      <c r="B19" s="22"/>
      <c r="C19" s="13" t="s">
        <v>137</v>
      </c>
      <c r="D19" s="14" t="s">
        <v>138</v>
      </c>
      <c r="E19" s="13" t="s">
        <v>139</v>
      </c>
      <c r="F19" s="14" t="s">
        <v>140</v>
      </c>
      <c r="G19" s="11"/>
    </row>
    <row r="20" ht="14.25" spans="1:7">
      <c r="A20" s="11"/>
      <c r="B20" s="22"/>
      <c r="C20" s="13" t="s">
        <v>141</v>
      </c>
      <c r="D20" s="14" t="s">
        <v>142</v>
      </c>
      <c r="E20" s="13" t="s">
        <v>143</v>
      </c>
      <c r="F20" s="14" t="s">
        <v>144</v>
      </c>
      <c r="G20" s="11"/>
    </row>
    <row r="21" ht="14.25" spans="1:7">
      <c r="A21" s="11"/>
      <c r="B21" s="22"/>
      <c r="C21" s="13" t="s">
        <v>145</v>
      </c>
      <c r="D21" s="14" t="s">
        <v>146</v>
      </c>
      <c r="E21" s="13" t="s">
        <v>147</v>
      </c>
      <c r="F21" s="14" t="s">
        <v>148</v>
      </c>
      <c r="G21" s="11"/>
    </row>
    <row r="22" ht="14.25" spans="1:7">
      <c r="A22" s="11"/>
      <c r="B22" s="22"/>
      <c r="C22" s="13" t="s">
        <v>149</v>
      </c>
      <c r="D22" s="14" t="s">
        <v>150</v>
      </c>
      <c r="E22" s="13" t="s">
        <v>151</v>
      </c>
      <c r="F22" s="14" t="s">
        <v>152</v>
      </c>
      <c r="G22" s="11"/>
    </row>
    <row r="23" ht="14.25" spans="1:7">
      <c r="A23" s="11"/>
      <c r="B23" s="22"/>
      <c r="C23" s="14" t="s">
        <v>153</v>
      </c>
      <c r="D23" s="14" t="s">
        <v>154</v>
      </c>
      <c r="E23" s="14" t="s">
        <v>155</v>
      </c>
      <c r="F23" s="14" t="s">
        <v>156</v>
      </c>
      <c r="G23" s="11"/>
    </row>
    <row r="24" ht="14.25" spans="1:7">
      <c r="A24" s="11"/>
      <c r="B24" s="22"/>
      <c r="C24" s="14" t="s">
        <v>157</v>
      </c>
      <c r="D24" s="14" t="s">
        <v>158</v>
      </c>
      <c r="E24" s="14" t="s">
        <v>159</v>
      </c>
      <c r="F24" s="14" t="s">
        <v>160</v>
      </c>
      <c r="G24" s="11"/>
    </row>
    <row r="25" ht="14.25" spans="1:7">
      <c r="A25" s="11"/>
      <c r="B25" s="22"/>
      <c r="C25" s="14" t="s">
        <v>161</v>
      </c>
      <c r="D25" s="14" t="s">
        <v>162</v>
      </c>
      <c r="E25" s="14" t="s">
        <v>163</v>
      </c>
      <c r="F25" s="14" t="s">
        <v>164</v>
      </c>
      <c r="G25" s="11"/>
    </row>
    <row r="26" ht="14.25" spans="1:7">
      <c r="A26" s="11"/>
      <c r="B26" s="22"/>
      <c r="C26" s="14" t="s">
        <v>165</v>
      </c>
      <c r="D26" s="14" t="s">
        <v>166</v>
      </c>
      <c r="E26" s="14" t="s">
        <v>167</v>
      </c>
      <c r="F26" s="14" t="s">
        <v>168</v>
      </c>
      <c r="G26" s="11"/>
    </row>
    <row r="27" ht="14.25" spans="1:7">
      <c r="A27" s="11"/>
      <c r="B27" s="22"/>
      <c r="C27" s="14" t="s">
        <v>169</v>
      </c>
      <c r="D27" s="14" t="s">
        <v>170</v>
      </c>
      <c r="E27" s="14" t="s">
        <v>171</v>
      </c>
      <c r="F27" s="14" t="s">
        <v>172</v>
      </c>
      <c r="G27" s="11"/>
    </row>
    <row r="28" ht="14.25" spans="1:7">
      <c r="A28" s="11"/>
      <c r="B28" s="22"/>
      <c r="C28" s="14" t="s">
        <v>173</v>
      </c>
      <c r="D28" s="14" t="s">
        <v>174</v>
      </c>
      <c r="E28" s="14" t="s">
        <v>175</v>
      </c>
      <c r="F28" s="14" t="s">
        <v>176</v>
      </c>
      <c r="G28" s="11"/>
    </row>
    <row r="29" ht="14.25" spans="1:7">
      <c r="A29" s="11"/>
      <c r="B29" s="22"/>
      <c r="C29" s="13" t="s">
        <v>177</v>
      </c>
      <c r="D29" s="14" t="s">
        <v>178</v>
      </c>
      <c r="E29" s="13" t="s">
        <v>179</v>
      </c>
      <c r="F29" s="14" t="s">
        <v>180</v>
      </c>
      <c r="G29" s="11"/>
    </row>
    <row r="30" ht="14.25" spans="1:7">
      <c r="A30" s="11"/>
      <c r="B30" s="22"/>
      <c r="C30" s="13" t="s">
        <v>181</v>
      </c>
      <c r="D30" s="14" t="s">
        <v>265</v>
      </c>
      <c r="E30" s="13" t="s">
        <v>183</v>
      </c>
      <c r="F30" s="14" t="s">
        <v>184</v>
      </c>
      <c r="G30" s="11"/>
    </row>
    <row r="31" ht="14.25" spans="1:7">
      <c r="A31" s="11"/>
      <c r="B31" s="22"/>
      <c r="C31" s="13" t="s">
        <v>185</v>
      </c>
      <c r="D31" s="14" t="s">
        <v>186</v>
      </c>
      <c r="E31" s="13" t="s">
        <v>187</v>
      </c>
      <c r="F31" s="14" t="s">
        <v>188</v>
      </c>
      <c r="G31" s="11"/>
    </row>
    <row r="32" ht="14.25" spans="1:7">
      <c r="A32" s="11"/>
      <c r="B32" s="22"/>
      <c r="C32" s="13" t="s">
        <v>189</v>
      </c>
      <c r="D32" s="14" t="s">
        <v>190</v>
      </c>
      <c r="E32" s="13" t="s">
        <v>191</v>
      </c>
      <c r="F32" s="14" t="s">
        <v>192</v>
      </c>
      <c r="G32" s="11"/>
    </row>
    <row r="33" ht="28.5" spans="1:8">
      <c r="A33" s="11"/>
      <c r="B33" s="22"/>
      <c r="C33" s="13" t="s">
        <v>44</v>
      </c>
      <c r="D33" s="14" t="s">
        <v>193</v>
      </c>
      <c r="E33" s="13" t="s">
        <v>194</v>
      </c>
      <c r="F33" s="14" t="s">
        <v>171</v>
      </c>
      <c r="G33" s="11"/>
    </row>
    <row r="34" ht="14.25" spans="1:8">
      <c r="A34" s="11"/>
      <c r="B34" s="22"/>
      <c r="C34" s="13" t="s">
        <v>52</v>
      </c>
      <c r="D34" s="14" t="s">
        <v>195</v>
      </c>
      <c r="E34" s="13" t="s">
        <v>196</v>
      </c>
      <c r="F34" s="14"/>
      <c r="G34" s="11"/>
    </row>
    <row r="35" ht="15" customHeight="1" spans="1:8">
      <c r="A35" s="18"/>
      <c r="B35" s="23" t="s">
        <v>266</v>
      </c>
      <c r="C35" s="24"/>
      <c r="D35" s="24"/>
      <c r="E35" s="24"/>
      <c r="F35" s="24"/>
      <c r="G35" s="20">
        <v>1545000</v>
      </c>
      <c r="H35" t="s">
        <v>267</v>
      </c>
    </row>
    <row r="36" ht="14.25" spans="1:8">
      <c r="A36" s="12">
        <v>3</v>
      </c>
      <c r="B36" s="25"/>
      <c r="C36" s="26" t="s">
        <v>9</v>
      </c>
      <c r="D36" s="14" t="s">
        <v>204</v>
      </c>
      <c r="E36" s="27" t="s">
        <v>205</v>
      </c>
      <c r="F36" s="13" t="s">
        <v>206</v>
      </c>
      <c r="G36" s="28"/>
    </row>
    <row r="37" ht="14.25" spans="1:8">
      <c r="A37" s="12"/>
      <c r="B37" s="29" t="s">
        <v>268</v>
      </c>
      <c r="C37" s="14" t="s">
        <v>11</v>
      </c>
      <c r="D37" s="14" t="s">
        <v>207</v>
      </c>
      <c r="E37" s="30" t="s">
        <v>208</v>
      </c>
      <c r="F37" s="13" t="s">
        <v>209</v>
      </c>
      <c r="G37" s="28"/>
    </row>
    <row r="38" ht="14.25" spans="1:8">
      <c r="A38" s="12"/>
      <c r="B38" s="29"/>
      <c r="C38" s="14" t="s">
        <v>12</v>
      </c>
      <c r="D38" s="14" t="s">
        <v>210</v>
      </c>
      <c r="E38" s="30" t="s">
        <v>211</v>
      </c>
      <c r="F38" s="13" t="s">
        <v>212</v>
      </c>
      <c r="G38" s="28"/>
    </row>
    <row r="39" ht="14.25" spans="1:8">
      <c r="A39" s="12"/>
      <c r="B39" s="29"/>
      <c r="C39" s="14" t="s">
        <v>13</v>
      </c>
      <c r="D39" s="14" t="s">
        <v>213</v>
      </c>
      <c r="E39" s="30" t="s">
        <v>214</v>
      </c>
      <c r="F39" s="13" t="s">
        <v>215</v>
      </c>
      <c r="G39" s="28"/>
    </row>
    <row r="40" ht="14.25" spans="1:8">
      <c r="A40" s="12"/>
      <c r="B40" s="29"/>
      <c r="C40" s="14" t="s">
        <v>14</v>
      </c>
      <c r="D40" s="14" t="s">
        <v>216</v>
      </c>
      <c r="E40" s="30" t="s">
        <v>217</v>
      </c>
      <c r="F40" s="13" t="s">
        <v>218</v>
      </c>
      <c r="G40" s="28"/>
    </row>
    <row r="41" ht="14.25" spans="1:8">
      <c r="A41" s="12"/>
      <c r="B41" s="29"/>
      <c r="C41" s="14" t="s">
        <v>15</v>
      </c>
      <c r="D41" s="14" t="s">
        <v>219</v>
      </c>
      <c r="E41" s="13" t="s">
        <v>58</v>
      </c>
      <c r="F41" s="13" t="s">
        <v>220</v>
      </c>
      <c r="G41" s="28"/>
    </row>
    <row r="42" ht="14.25" spans="1:8">
      <c r="A42" s="12"/>
      <c r="B42" s="29"/>
      <c r="C42" s="14" t="s">
        <v>16</v>
      </c>
      <c r="D42" s="14" t="s">
        <v>221</v>
      </c>
      <c r="E42" s="14" t="s">
        <v>73</v>
      </c>
      <c r="F42" s="13" t="s">
        <v>222</v>
      </c>
      <c r="G42" s="28"/>
    </row>
    <row r="43" ht="14.25" spans="1:8">
      <c r="A43" s="12"/>
      <c r="B43" s="29"/>
      <c r="C43" s="14" t="s">
        <v>17</v>
      </c>
      <c r="D43" s="14" t="s">
        <v>223</v>
      </c>
      <c r="E43" s="14" t="s">
        <v>71</v>
      </c>
      <c r="F43" s="13" t="s">
        <v>224</v>
      </c>
      <c r="G43" s="28"/>
    </row>
    <row r="44" ht="14.25" spans="1:8">
      <c r="A44" s="12"/>
      <c r="B44" s="29"/>
      <c r="C44" s="14" t="s">
        <v>18</v>
      </c>
      <c r="D44" s="14" t="s">
        <v>225</v>
      </c>
      <c r="E44" s="13" t="s">
        <v>74</v>
      </c>
      <c r="F44" s="13" t="s">
        <v>226</v>
      </c>
      <c r="G44" s="28"/>
    </row>
    <row r="45" ht="14.25" spans="1:8">
      <c r="A45" s="12"/>
      <c r="B45" s="29"/>
      <c r="C45" s="14" t="s">
        <v>227</v>
      </c>
      <c r="D45" s="14" t="s">
        <v>228</v>
      </c>
      <c r="E45" s="13" t="s">
        <v>229</v>
      </c>
      <c r="F45" s="13" t="s">
        <v>230</v>
      </c>
      <c r="G45" s="28"/>
    </row>
    <row r="46" ht="14.25" spans="1:8">
      <c r="A46" s="12"/>
      <c r="B46" s="29"/>
      <c r="C46" s="14" t="s">
        <v>231</v>
      </c>
      <c r="D46" s="14" t="s">
        <v>232</v>
      </c>
      <c r="E46" s="13" t="s">
        <v>233</v>
      </c>
      <c r="F46" s="13" t="s">
        <v>234</v>
      </c>
      <c r="G46" s="28"/>
    </row>
    <row r="47" ht="14.25" spans="1:8">
      <c r="A47" s="12"/>
      <c r="B47" s="29"/>
      <c r="C47" s="14" t="s">
        <v>235</v>
      </c>
      <c r="D47" s="14" t="s">
        <v>236</v>
      </c>
      <c r="E47" s="14" t="s">
        <v>28</v>
      </c>
      <c r="F47" s="14" t="s">
        <v>237</v>
      </c>
      <c r="G47" s="28"/>
    </row>
    <row r="48" ht="14.25" spans="1:8">
      <c r="A48" s="12"/>
      <c r="B48" s="29"/>
      <c r="C48" s="14" t="s">
        <v>238</v>
      </c>
      <c r="D48" s="14" t="s">
        <v>239</v>
      </c>
      <c r="E48" s="14" t="s">
        <v>29</v>
      </c>
      <c r="F48" s="14" t="s">
        <v>240</v>
      </c>
      <c r="G48" s="28"/>
    </row>
    <row r="49" ht="14.25" spans="1:8">
      <c r="A49" s="12"/>
      <c r="B49" s="29"/>
      <c r="C49" s="14" t="s">
        <v>241</v>
      </c>
      <c r="D49" s="14" t="s">
        <v>31</v>
      </c>
      <c r="E49" s="14" t="s">
        <v>30</v>
      </c>
      <c r="F49" s="14" t="s">
        <v>242</v>
      </c>
      <c r="G49" s="28"/>
    </row>
    <row r="50" ht="14.25" spans="1:8">
      <c r="A50" s="12"/>
      <c r="B50" s="29"/>
      <c r="C50" s="14" t="s">
        <v>214</v>
      </c>
      <c r="D50" s="13" t="s">
        <v>47</v>
      </c>
      <c r="E50" s="14" t="s">
        <v>243</v>
      </c>
      <c r="F50" s="14" t="s">
        <v>244</v>
      </c>
      <c r="G50" s="28"/>
    </row>
    <row r="51" ht="14.25" spans="1:8">
      <c r="A51" s="12"/>
      <c r="B51" s="29"/>
      <c r="C51" s="14" t="s">
        <v>245</v>
      </c>
      <c r="D51" s="13" t="s">
        <v>246</v>
      </c>
      <c r="E51" s="14" t="s">
        <v>247</v>
      </c>
      <c r="F51" s="14" t="s">
        <v>248</v>
      </c>
      <c r="G51" s="28"/>
    </row>
    <row r="52" ht="14.25" spans="1:8">
      <c r="A52" s="12"/>
      <c r="B52" s="29"/>
      <c r="C52" s="14" t="s">
        <v>21</v>
      </c>
      <c r="D52" s="13" t="s">
        <v>249</v>
      </c>
      <c r="E52" s="14" t="s">
        <v>250</v>
      </c>
      <c r="F52" s="14" t="s">
        <v>251</v>
      </c>
      <c r="G52" s="28"/>
    </row>
    <row r="53" ht="14.25" spans="1:8">
      <c r="A53" s="12"/>
      <c r="B53" s="29"/>
      <c r="C53" s="14" t="s">
        <v>23</v>
      </c>
      <c r="D53" s="14" t="s">
        <v>253</v>
      </c>
      <c r="E53" s="14" t="s">
        <v>25</v>
      </c>
      <c r="F53" s="14" t="s">
        <v>254</v>
      </c>
      <c r="G53" s="28"/>
    </row>
    <row r="54" ht="14.25" spans="1:8">
      <c r="A54" s="12"/>
      <c r="B54" s="29"/>
      <c r="C54" s="14" t="s">
        <v>24</v>
      </c>
      <c r="D54" s="14" t="s">
        <v>255</v>
      </c>
      <c r="E54" s="14" t="s">
        <v>26</v>
      </c>
      <c r="F54" s="14" t="s">
        <v>252</v>
      </c>
      <c r="G54" s="28"/>
    </row>
    <row r="55" ht="14.25" spans="1:8">
      <c r="A55" s="12"/>
      <c r="B55" s="29"/>
      <c r="C55" s="14" t="s">
        <v>27</v>
      </c>
      <c r="D55" s="14"/>
      <c r="E55" s="14"/>
      <c r="F55" s="14"/>
      <c r="G55" s="28"/>
    </row>
    <row r="56" ht="14.25" spans="1:8">
      <c r="A56" s="12"/>
      <c r="B56" s="29"/>
      <c r="C56" s="13"/>
      <c r="D56" s="13"/>
      <c r="E56" s="13"/>
      <c r="F56" s="13"/>
      <c r="G56" s="26"/>
      <c r="H56" t="s">
        <v>269</v>
      </c>
    </row>
    <row r="57" ht="14.25" spans="1:8">
      <c r="A57" s="7"/>
      <c r="B57" s="31" t="s">
        <v>270</v>
      </c>
      <c r="C57" s="32"/>
      <c r="D57" s="32"/>
      <c r="E57" s="32"/>
      <c r="F57" s="32"/>
      <c r="G57" s="20">
        <v>1304000</v>
      </c>
    </row>
    <row r="58" ht="14.25" spans="1:8">
      <c r="A58" s="33" t="s">
        <v>271</v>
      </c>
      <c r="B58" s="34"/>
      <c r="C58" s="35"/>
      <c r="D58" s="35"/>
      <c r="E58" s="35"/>
      <c r="F58" s="35"/>
      <c r="G58" s="20">
        <v>5979000</v>
      </c>
    </row>
    <row r="59" spans="1:8">
      <c r="A59" s="36" t="s">
        <v>62</v>
      </c>
      <c r="B59" s="36"/>
      <c r="C59" s="36"/>
      <c r="D59" s="36"/>
      <c r="E59" s="36"/>
      <c r="F59" s="36"/>
      <c r="G59" s="36"/>
    </row>
    <row r="62" ht="11" customHeight="1"/>
  </sheetData>
  <mergeCells count="16">
    <mergeCell ref="A1:G1"/>
    <mergeCell ref="C2:F2"/>
    <mergeCell ref="B15:C15"/>
    <mergeCell ref="B35:C35"/>
    <mergeCell ref="B57:C57"/>
    <mergeCell ref="A58:C58"/>
    <mergeCell ref="A59:G59"/>
    <mergeCell ref="A3:A15"/>
    <mergeCell ref="A16:A35"/>
    <mergeCell ref="A36:A57"/>
    <mergeCell ref="B3:B14"/>
    <mergeCell ref="B16:B34"/>
    <mergeCell ref="B37:B56"/>
    <mergeCell ref="G3:G14"/>
    <mergeCell ref="G16:G34"/>
    <mergeCell ref="G36:G5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后勤科过会版本</vt:lpstr>
      <vt:lpstr>1-1</vt:lpstr>
      <vt:lpstr>1-2</vt:lpstr>
      <vt:lpstr>分包明细版本（三个采购包）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刘云燕</dc:creator>
  <cp:lastModifiedBy>zyx</cp:lastModifiedBy>
  <dcterms:created xsi:type="dcterms:W3CDTF">2024-11-26T08:31:00Z</dcterms:created>
  <dcterms:modified xsi:type="dcterms:W3CDTF">2026-02-25T06:55:20Z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31443C91146F4C5B87702209CFBE10D1_13</vt:lpwstr>
  </property>
  <property fmtid="{D5CDD505-2E9C-101B-9397-08002B2CF9AE}" pid="3" name="KSOProductBuildVer">
    <vt:lpwstr>2052-12.1.0.24657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